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2A4DCE0A-ABCD-4319-86C8-A6BA4B26F287}" xr6:coauthVersionLast="47" xr6:coauthVersionMax="47" xr10:uidLastSave="{00000000-0000-0000-0000-000000000000}"/>
  <bookViews>
    <workbookView xWindow="-110" yWindow="-110" windowWidth="19420" windowHeight="10300" xr2:uid="{00000000-000D-0000-FFFF-FFFF00000000}"/>
  </bookViews>
  <sheets>
    <sheet name="Guide d'utilisation" sheetId="8" r:id="rId1"/>
    <sheet name="Paramètres" sheetId="1" r:id="rId2"/>
    <sheet name="Opportunités" sheetId="2" r:id="rId3"/>
    <sheet name="Calculs" sheetId="3" r:id="rId4"/>
    <sheet name="Tableau de bord" sheetId="4" r:id="rId5"/>
    <sheet name="Prévisions" sheetId="5" r:id="rId6"/>
    <sheet name="Rapports" sheetId="6" r:id="rId7"/>
    <sheet name="Actions" sheetId="7" r:id="rId8"/>
  </sheets>
  <definedNames>
    <definedName name="_xlnm._FilterDatabase" localSheetId="2" hidden="1">Opportunités!$A$1:$V$1001</definedName>
    <definedName name="_xlnm._FilterDatabase" localSheetId="5" hidden="1">Prévisions!$A$1:$B$13</definedName>
    <definedName name="Liste_Etapes">Paramètres!$A$2:$A$8</definedName>
    <definedName name="Liste_Pertes">Paramètres!$H$2:$H$7</definedName>
    <definedName name="Liste_Secteurs">Paramètres!$F$2:$F$7</definedName>
    <definedName name="Liste_Sources">Paramètres!$D$2:$D$7</definedName>
    <definedName name="Table_Prob">Paramètres!$A$2:$B$8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3" l="1"/>
  <c r="B18" i="3"/>
  <c r="B4" i="4" s="1"/>
  <c r="G13" i="3"/>
  <c r="B13" i="5" s="1"/>
  <c r="F13" i="3"/>
  <c r="A13" i="5" s="1"/>
  <c r="G12" i="3"/>
  <c r="B12" i="5" s="1"/>
  <c r="F12" i="3"/>
  <c r="A12" i="5" s="1"/>
  <c r="G11" i="3"/>
  <c r="B11" i="5" s="1"/>
  <c r="F11" i="3"/>
  <c r="A11" i="5" s="1"/>
  <c r="G10" i="3"/>
  <c r="B10" i="5" s="1"/>
  <c r="F10" i="3"/>
  <c r="A10" i="5" s="1"/>
  <c r="G9" i="3"/>
  <c r="B9" i="5" s="1"/>
  <c r="F9" i="3"/>
  <c r="A9" i="5" s="1"/>
  <c r="G8" i="3"/>
  <c r="B8" i="5" s="1"/>
  <c r="F8" i="3"/>
  <c r="A8" i="5" s="1"/>
  <c r="D8" i="3"/>
  <c r="C8" i="3"/>
  <c r="G7" i="3"/>
  <c r="B7" i="5" s="1"/>
  <c r="F7" i="3"/>
  <c r="A7" i="5" s="1"/>
  <c r="D7" i="3"/>
  <c r="C7" i="3"/>
  <c r="G6" i="3"/>
  <c r="B6" i="5" s="1"/>
  <c r="F6" i="3"/>
  <c r="A6" i="5" s="1"/>
  <c r="D6" i="3"/>
  <c r="C6" i="3"/>
  <c r="G5" i="3"/>
  <c r="B5" i="5" s="1"/>
  <c r="F5" i="3"/>
  <c r="A5" i="5" s="1"/>
  <c r="D5" i="3"/>
  <c r="C5" i="3"/>
  <c r="G4" i="3"/>
  <c r="B4" i="5" s="1"/>
  <c r="F4" i="3"/>
  <c r="A4" i="5" s="1"/>
  <c r="D4" i="3"/>
  <c r="C4" i="3"/>
  <c r="F3" i="3"/>
  <c r="A3" i="5" s="1"/>
  <c r="C3" i="3"/>
  <c r="G2" i="3"/>
  <c r="B2" i="5" s="1"/>
  <c r="F2" i="3"/>
  <c r="A2" i="5" s="1"/>
  <c r="D2" i="3"/>
  <c r="C2" i="3"/>
  <c r="V1001" i="2"/>
  <c r="T1001" i="2"/>
  <c r="S1001" i="2"/>
  <c r="J1001" i="2"/>
  <c r="L1001" i="2" s="1"/>
  <c r="V1000" i="2"/>
  <c r="T1000" i="2"/>
  <c r="S1000" i="2"/>
  <c r="J1000" i="2"/>
  <c r="L1000" i="2" s="1"/>
  <c r="V999" i="2"/>
  <c r="T999" i="2"/>
  <c r="S999" i="2"/>
  <c r="J999" i="2"/>
  <c r="L999" i="2" s="1"/>
  <c r="V998" i="2"/>
  <c r="T998" i="2"/>
  <c r="S998" i="2"/>
  <c r="L998" i="2"/>
  <c r="J998" i="2"/>
  <c r="V997" i="2"/>
  <c r="T997" i="2"/>
  <c r="S997" i="2"/>
  <c r="J997" i="2"/>
  <c r="L997" i="2" s="1"/>
  <c r="V996" i="2"/>
  <c r="T996" i="2"/>
  <c r="S996" i="2"/>
  <c r="L996" i="2"/>
  <c r="J996" i="2"/>
  <c r="V995" i="2"/>
  <c r="T995" i="2"/>
  <c r="S995" i="2"/>
  <c r="L995" i="2"/>
  <c r="J995" i="2"/>
  <c r="V994" i="2"/>
  <c r="T994" i="2"/>
  <c r="S994" i="2"/>
  <c r="L994" i="2"/>
  <c r="J994" i="2"/>
  <c r="V993" i="2"/>
  <c r="T993" i="2"/>
  <c r="S993" i="2"/>
  <c r="L993" i="2"/>
  <c r="J993" i="2"/>
  <c r="V992" i="2"/>
  <c r="T992" i="2"/>
  <c r="S992" i="2"/>
  <c r="J992" i="2"/>
  <c r="L992" i="2" s="1"/>
  <c r="V991" i="2"/>
  <c r="T991" i="2"/>
  <c r="S991" i="2"/>
  <c r="J991" i="2"/>
  <c r="L991" i="2" s="1"/>
  <c r="V990" i="2"/>
  <c r="T990" i="2"/>
  <c r="S990" i="2"/>
  <c r="L990" i="2"/>
  <c r="J990" i="2"/>
  <c r="V989" i="2"/>
  <c r="T989" i="2"/>
  <c r="S989" i="2"/>
  <c r="L989" i="2"/>
  <c r="J989" i="2"/>
  <c r="V988" i="2"/>
  <c r="T988" i="2"/>
  <c r="S988" i="2"/>
  <c r="L988" i="2"/>
  <c r="J988" i="2"/>
  <c r="V987" i="2"/>
  <c r="T987" i="2"/>
  <c r="S987" i="2"/>
  <c r="L987" i="2"/>
  <c r="J987" i="2"/>
  <c r="V986" i="2"/>
  <c r="T986" i="2"/>
  <c r="S986" i="2"/>
  <c r="L986" i="2"/>
  <c r="J986" i="2"/>
  <c r="V985" i="2"/>
  <c r="T985" i="2"/>
  <c r="S985" i="2"/>
  <c r="L985" i="2"/>
  <c r="J985" i="2"/>
  <c r="V984" i="2"/>
  <c r="T984" i="2"/>
  <c r="S984" i="2"/>
  <c r="J984" i="2"/>
  <c r="L984" i="2" s="1"/>
  <c r="V983" i="2"/>
  <c r="T983" i="2"/>
  <c r="S983" i="2"/>
  <c r="J983" i="2"/>
  <c r="L983" i="2" s="1"/>
  <c r="V982" i="2"/>
  <c r="T982" i="2"/>
  <c r="S982" i="2"/>
  <c r="L982" i="2"/>
  <c r="J982" i="2"/>
  <c r="V981" i="2"/>
  <c r="T981" i="2"/>
  <c r="S981" i="2"/>
  <c r="L981" i="2"/>
  <c r="J981" i="2"/>
  <c r="V980" i="2"/>
  <c r="T980" i="2"/>
  <c r="S980" i="2"/>
  <c r="L980" i="2"/>
  <c r="J980" i="2"/>
  <c r="V979" i="2"/>
  <c r="T979" i="2"/>
  <c r="S979" i="2"/>
  <c r="L979" i="2"/>
  <c r="J979" i="2"/>
  <c r="V978" i="2"/>
  <c r="T978" i="2"/>
  <c r="S978" i="2"/>
  <c r="L978" i="2"/>
  <c r="J978" i="2"/>
  <c r="V977" i="2"/>
  <c r="T977" i="2"/>
  <c r="S977" i="2"/>
  <c r="L977" i="2"/>
  <c r="J977" i="2"/>
  <c r="V976" i="2"/>
  <c r="T976" i="2"/>
  <c r="S976" i="2"/>
  <c r="J976" i="2"/>
  <c r="L976" i="2" s="1"/>
  <c r="V975" i="2"/>
  <c r="T975" i="2"/>
  <c r="S975" i="2"/>
  <c r="J975" i="2"/>
  <c r="L975" i="2" s="1"/>
  <c r="V974" i="2"/>
  <c r="T974" i="2"/>
  <c r="S974" i="2"/>
  <c r="L974" i="2"/>
  <c r="J974" i="2"/>
  <c r="V973" i="2"/>
  <c r="T973" i="2"/>
  <c r="S973" i="2"/>
  <c r="L973" i="2"/>
  <c r="J973" i="2"/>
  <c r="V972" i="2"/>
  <c r="T972" i="2"/>
  <c r="S972" i="2"/>
  <c r="L972" i="2"/>
  <c r="J972" i="2"/>
  <c r="V971" i="2"/>
  <c r="T971" i="2"/>
  <c r="S971" i="2"/>
  <c r="L971" i="2"/>
  <c r="J971" i="2"/>
  <c r="V970" i="2"/>
  <c r="T970" i="2"/>
  <c r="S970" i="2"/>
  <c r="L970" i="2"/>
  <c r="J970" i="2"/>
  <c r="V969" i="2"/>
  <c r="T969" i="2"/>
  <c r="S969" i="2"/>
  <c r="L969" i="2"/>
  <c r="J969" i="2"/>
  <c r="V968" i="2"/>
  <c r="T968" i="2"/>
  <c r="S968" i="2"/>
  <c r="J968" i="2"/>
  <c r="L968" i="2" s="1"/>
  <c r="V967" i="2"/>
  <c r="T967" i="2"/>
  <c r="S967" i="2"/>
  <c r="J967" i="2"/>
  <c r="L967" i="2" s="1"/>
  <c r="V966" i="2"/>
  <c r="T966" i="2"/>
  <c r="S966" i="2"/>
  <c r="L966" i="2"/>
  <c r="J966" i="2"/>
  <c r="V965" i="2"/>
  <c r="T965" i="2"/>
  <c r="S965" i="2"/>
  <c r="L965" i="2"/>
  <c r="J965" i="2"/>
  <c r="V964" i="2"/>
  <c r="T964" i="2"/>
  <c r="S964" i="2"/>
  <c r="L964" i="2"/>
  <c r="J964" i="2"/>
  <c r="V963" i="2"/>
  <c r="T963" i="2"/>
  <c r="S963" i="2"/>
  <c r="L963" i="2"/>
  <c r="J963" i="2"/>
  <c r="V962" i="2"/>
  <c r="T962" i="2"/>
  <c r="S962" i="2"/>
  <c r="L962" i="2"/>
  <c r="J962" i="2"/>
  <c r="V961" i="2"/>
  <c r="T961" i="2"/>
  <c r="S961" i="2"/>
  <c r="L961" i="2"/>
  <c r="J961" i="2"/>
  <c r="V960" i="2"/>
  <c r="T960" i="2"/>
  <c r="S960" i="2"/>
  <c r="J960" i="2"/>
  <c r="L960" i="2" s="1"/>
  <c r="V959" i="2"/>
  <c r="T959" i="2"/>
  <c r="S959" i="2"/>
  <c r="J959" i="2"/>
  <c r="L959" i="2" s="1"/>
  <c r="V958" i="2"/>
  <c r="T958" i="2"/>
  <c r="S958" i="2"/>
  <c r="L958" i="2"/>
  <c r="J958" i="2"/>
  <c r="V957" i="2"/>
  <c r="T957" i="2"/>
  <c r="S957" i="2"/>
  <c r="L957" i="2"/>
  <c r="J957" i="2"/>
  <c r="V956" i="2"/>
  <c r="T956" i="2"/>
  <c r="S956" i="2"/>
  <c r="L956" i="2"/>
  <c r="J956" i="2"/>
  <c r="V955" i="2"/>
  <c r="T955" i="2"/>
  <c r="S955" i="2"/>
  <c r="L955" i="2"/>
  <c r="J955" i="2"/>
  <c r="V954" i="2"/>
  <c r="T954" i="2"/>
  <c r="S954" i="2"/>
  <c r="L954" i="2"/>
  <c r="J954" i="2"/>
  <c r="V953" i="2"/>
  <c r="T953" i="2"/>
  <c r="S953" i="2"/>
  <c r="L953" i="2"/>
  <c r="J953" i="2"/>
  <c r="V952" i="2"/>
  <c r="T952" i="2"/>
  <c r="S952" i="2"/>
  <c r="J952" i="2"/>
  <c r="L952" i="2" s="1"/>
  <c r="V951" i="2"/>
  <c r="T951" i="2"/>
  <c r="S951" i="2"/>
  <c r="J951" i="2"/>
  <c r="L951" i="2" s="1"/>
  <c r="V950" i="2"/>
  <c r="T950" i="2"/>
  <c r="S950" i="2"/>
  <c r="L950" i="2"/>
  <c r="J950" i="2"/>
  <c r="V949" i="2"/>
  <c r="T949" i="2"/>
  <c r="S949" i="2"/>
  <c r="L949" i="2"/>
  <c r="J949" i="2"/>
  <c r="V948" i="2"/>
  <c r="T948" i="2"/>
  <c r="S948" i="2"/>
  <c r="L948" i="2"/>
  <c r="J948" i="2"/>
  <c r="V947" i="2"/>
  <c r="T947" i="2"/>
  <c r="S947" i="2"/>
  <c r="L947" i="2"/>
  <c r="J947" i="2"/>
  <c r="V946" i="2"/>
  <c r="T946" i="2"/>
  <c r="S946" i="2"/>
  <c r="L946" i="2"/>
  <c r="J946" i="2"/>
  <c r="V945" i="2"/>
  <c r="T945" i="2"/>
  <c r="S945" i="2"/>
  <c r="L945" i="2"/>
  <c r="J945" i="2"/>
  <c r="V944" i="2"/>
  <c r="T944" i="2"/>
  <c r="S944" i="2"/>
  <c r="J944" i="2"/>
  <c r="L944" i="2" s="1"/>
  <c r="V943" i="2"/>
  <c r="T943" i="2"/>
  <c r="S943" i="2"/>
  <c r="J943" i="2"/>
  <c r="L943" i="2" s="1"/>
  <c r="V942" i="2"/>
  <c r="T942" i="2"/>
  <c r="S942" i="2"/>
  <c r="L942" i="2"/>
  <c r="J942" i="2"/>
  <c r="V941" i="2"/>
  <c r="T941" i="2"/>
  <c r="S941" i="2"/>
  <c r="L941" i="2"/>
  <c r="J941" i="2"/>
  <c r="V940" i="2"/>
  <c r="T940" i="2"/>
  <c r="S940" i="2"/>
  <c r="L940" i="2"/>
  <c r="J940" i="2"/>
  <c r="V939" i="2"/>
  <c r="T939" i="2"/>
  <c r="S939" i="2"/>
  <c r="L939" i="2"/>
  <c r="J939" i="2"/>
  <c r="V938" i="2"/>
  <c r="T938" i="2"/>
  <c r="S938" i="2"/>
  <c r="L938" i="2"/>
  <c r="J938" i="2"/>
  <c r="V937" i="2"/>
  <c r="T937" i="2"/>
  <c r="S937" i="2"/>
  <c r="L937" i="2"/>
  <c r="J937" i="2"/>
  <c r="V936" i="2"/>
  <c r="T936" i="2"/>
  <c r="S936" i="2"/>
  <c r="J936" i="2"/>
  <c r="L936" i="2" s="1"/>
  <c r="V935" i="2"/>
  <c r="T935" i="2"/>
  <c r="S935" i="2"/>
  <c r="J935" i="2"/>
  <c r="L935" i="2" s="1"/>
  <c r="V934" i="2"/>
  <c r="T934" i="2"/>
  <c r="S934" i="2"/>
  <c r="L934" i="2"/>
  <c r="J934" i="2"/>
  <c r="V933" i="2"/>
  <c r="T933" i="2"/>
  <c r="S933" i="2"/>
  <c r="L933" i="2"/>
  <c r="J933" i="2"/>
  <c r="V932" i="2"/>
  <c r="T932" i="2"/>
  <c r="S932" i="2"/>
  <c r="L932" i="2"/>
  <c r="J932" i="2"/>
  <c r="V931" i="2"/>
  <c r="T931" i="2"/>
  <c r="S931" i="2"/>
  <c r="L931" i="2"/>
  <c r="J931" i="2"/>
  <c r="V930" i="2"/>
  <c r="T930" i="2"/>
  <c r="S930" i="2"/>
  <c r="L930" i="2"/>
  <c r="J930" i="2"/>
  <c r="V929" i="2"/>
  <c r="T929" i="2"/>
  <c r="S929" i="2"/>
  <c r="L929" i="2"/>
  <c r="J929" i="2"/>
  <c r="V928" i="2"/>
  <c r="T928" i="2"/>
  <c r="S928" i="2"/>
  <c r="J928" i="2"/>
  <c r="L928" i="2" s="1"/>
  <c r="V927" i="2"/>
  <c r="T927" i="2"/>
  <c r="S927" i="2"/>
  <c r="J927" i="2"/>
  <c r="L927" i="2" s="1"/>
  <c r="V926" i="2"/>
  <c r="T926" i="2"/>
  <c r="S926" i="2"/>
  <c r="L926" i="2"/>
  <c r="J926" i="2"/>
  <c r="V925" i="2"/>
  <c r="T925" i="2"/>
  <c r="S925" i="2"/>
  <c r="L925" i="2"/>
  <c r="J925" i="2"/>
  <c r="V924" i="2"/>
  <c r="T924" i="2"/>
  <c r="S924" i="2"/>
  <c r="L924" i="2"/>
  <c r="J924" i="2"/>
  <c r="V923" i="2"/>
  <c r="T923" i="2"/>
  <c r="S923" i="2"/>
  <c r="L923" i="2"/>
  <c r="J923" i="2"/>
  <c r="V922" i="2"/>
  <c r="T922" i="2"/>
  <c r="S922" i="2"/>
  <c r="L922" i="2"/>
  <c r="J922" i="2"/>
  <c r="V921" i="2"/>
  <c r="T921" i="2"/>
  <c r="S921" i="2"/>
  <c r="L921" i="2"/>
  <c r="J921" i="2"/>
  <c r="V920" i="2"/>
  <c r="T920" i="2"/>
  <c r="S920" i="2"/>
  <c r="J920" i="2"/>
  <c r="L920" i="2" s="1"/>
  <c r="V919" i="2"/>
  <c r="T919" i="2"/>
  <c r="S919" i="2"/>
  <c r="J919" i="2"/>
  <c r="L919" i="2" s="1"/>
  <c r="V918" i="2"/>
  <c r="T918" i="2"/>
  <c r="S918" i="2"/>
  <c r="L918" i="2"/>
  <c r="J918" i="2"/>
  <c r="V917" i="2"/>
  <c r="T917" i="2"/>
  <c r="S917" i="2"/>
  <c r="L917" i="2"/>
  <c r="J917" i="2"/>
  <c r="V916" i="2"/>
  <c r="T916" i="2"/>
  <c r="S916" i="2"/>
  <c r="L916" i="2"/>
  <c r="J916" i="2"/>
  <c r="V915" i="2"/>
  <c r="T915" i="2"/>
  <c r="S915" i="2"/>
  <c r="L915" i="2"/>
  <c r="J915" i="2"/>
  <c r="V914" i="2"/>
  <c r="T914" i="2"/>
  <c r="S914" i="2"/>
  <c r="L914" i="2"/>
  <c r="J914" i="2"/>
  <c r="V913" i="2"/>
  <c r="T913" i="2"/>
  <c r="S913" i="2"/>
  <c r="L913" i="2"/>
  <c r="J913" i="2"/>
  <c r="V912" i="2"/>
  <c r="T912" i="2"/>
  <c r="S912" i="2"/>
  <c r="J912" i="2"/>
  <c r="L912" i="2" s="1"/>
  <c r="V911" i="2"/>
  <c r="T911" i="2"/>
  <c r="S911" i="2"/>
  <c r="J911" i="2"/>
  <c r="L911" i="2" s="1"/>
  <c r="V910" i="2"/>
  <c r="T910" i="2"/>
  <c r="S910" i="2"/>
  <c r="L910" i="2"/>
  <c r="J910" i="2"/>
  <c r="V909" i="2"/>
  <c r="T909" i="2"/>
  <c r="S909" i="2"/>
  <c r="L909" i="2"/>
  <c r="J909" i="2"/>
  <c r="V908" i="2"/>
  <c r="T908" i="2"/>
  <c r="S908" i="2"/>
  <c r="L908" i="2"/>
  <c r="J908" i="2"/>
  <c r="V907" i="2"/>
  <c r="T907" i="2"/>
  <c r="S907" i="2"/>
  <c r="L907" i="2"/>
  <c r="J907" i="2"/>
  <c r="V906" i="2"/>
  <c r="T906" i="2"/>
  <c r="S906" i="2"/>
  <c r="L906" i="2"/>
  <c r="J906" i="2"/>
  <c r="V905" i="2"/>
  <c r="T905" i="2"/>
  <c r="S905" i="2"/>
  <c r="L905" i="2"/>
  <c r="J905" i="2"/>
  <c r="V904" i="2"/>
  <c r="T904" i="2"/>
  <c r="S904" i="2"/>
  <c r="J904" i="2"/>
  <c r="L904" i="2" s="1"/>
  <c r="V903" i="2"/>
  <c r="T903" i="2"/>
  <c r="S903" i="2"/>
  <c r="J903" i="2"/>
  <c r="L903" i="2" s="1"/>
  <c r="V902" i="2"/>
  <c r="T902" i="2"/>
  <c r="S902" i="2"/>
  <c r="L902" i="2"/>
  <c r="J902" i="2"/>
  <c r="V901" i="2"/>
  <c r="T901" i="2"/>
  <c r="S901" i="2"/>
  <c r="L901" i="2"/>
  <c r="J901" i="2"/>
  <c r="V900" i="2"/>
  <c r="T900" i="2"/>
  <c r="S900" i="2"/>
  <c r="L900" i="2"/>
  <c r="J900" i="2"/>
  <c r="V899" i="2"/>
  <c r="T899" i="2"/>
  <c r="S899" i="2"/>
  <c r="L899" i="2"/>
  <c r="J899" i="2"/>
  <c r="V898" i="2"/>
  <c r="T898" i="2"/>
  <c r="S898" i="2"/>
  <c r="L898" i="2"/>
  <c r="J898" i="2"/>
  <c r="V897" i="2"/>
  <c r="T897" i="2"/>
  <c r="S897" i="2"/>
  <c r="L897" i="2"/>
  <c r="J897" i="2"/>
  <c r="V896" i="2"/>
  <c r="T896" i="2"/>
  <c r="S896" i="2"/>
  <c r="J896" i="2"/>
  <c r="L896" i="2" s="1"/>
  <c r="V895" i="2"/>
  <c r="T895" i="2"/>
  <c r="S895" i="2"/>
  <c r="J895" i="2"/>
  <c r="L895" i="2" s="1"/>
  <c r="V894" i="2"/>
  <c r="T894" i="2"/>
  <c r="S894" i="2"/>
  <c r="L894" i="2"/>
  <c r="J894" i="2"/>
  <c r="V893" i="2"/>
  <c r="T893" i="2"/>
  <c r="S893" i="2"/>
  <c r="L893" i="2"/>
  <c r="J893" i="2"/>
  <c r="V892" i="2"/>
  <c r="T892" i="2"/>
  <c r="S892" i="2"/>
  <c r="L892" i="2"/>
  <c r="J892" i="2"/>
  <c r="V891" i="2"/>
  <c r="T891" i="2"/>
  <c r="S891" i="2"/>
  <c r="L891" i="2"/>
  <c r="J891" i="2"/>
  <c r="V890" i="2"/>
  <c r="T890" i="2"/>
  <c r="S890" i="2"/>
  <c r="L890" i="2"/>
  <c r="J890" i="2"/>
  <c r="V889" i="2"/>
  <c r="T889" i="2"/>
  <c r="S889" i="2"/>
  <c r="L889" i="2"/>
  <c r="J889" i="2"/>
  <c r="V888" i="2"/>
  <c r="T888" i="2"/>
  <c r="S888" i="2"/>
  <c r="J888" i="2"/>
  <c r="L888" i="2" s="1"/>
  <c r="V887" i="2"/>
  <c r="T887" i="2"/>
  <c r="S887" i="2"/>
  <c r="J887" i="2"/>
  <c r="L887" i="2" s="1"/>
  <c r="V886" i="2"/>
  <c r="T886" i="2"/>
  <c r="S886" i="2"/>
  <c r="L886" i="2"/>
  <c r="J886" i="2"/>
  <c r="V885" i="2"/>
  <c r="T885" i="2"/>
  <c r="S885" i="2"/>
  <c r="L885" i="2"/>
  <c r="J885" i="2"/>
  <c r="V884" i="2"/>
  <c r="T884" i="2"/>
  <c r="S884" i="2"/>
  <c r="L884" i="2"/>
  <c r="J884" i="2"/>
  <c r="V883" i="2"/>
  <c r="T883" i="2"/>
  <c r="S883" i="2"/>
  <c r="L883" i="2"/>
  <c r="J883" i="2"/>
  <c r="V882" i="2"/>
  <c r="T882" i="2"/>
  <c r="S882" i="2"/>
  <c r="L882" i="2"/>
  <c r="J882" i="2"/>
  <c r="V881" i="2"/>
  <c r="T881" i="2"/>
  <c r="S881" i="2"/>
  <c r="L881" i="2"/>
  <c r="J881" i="2"/>
  <c r="V880" i="2"/>
  <c r="T880" i="2"/>
  <c r="S880" i="2"/>
  <c r="J880" i="2"/>
  <c r="L880" i="2" s="1"/>
  <c r="V879" i="2"/>
  <c r="T879" i="2"/>
  <c r="S879" i="2"/>
  <c r="J879" i="2"/>
  <c r="L879" i="2" s="1"/>
  <c r="V878" i="2"/>
  <c r="T878" i="2"/>
  <c r="S878" i="2"/>
  <c r="L878" i="2"/>
  <c r="J878" i="2"/>
  <c r="V877" i="2"/>
  <c r="T877" i="2"/>
  <c r="S877" i="2"/>
  <c r="L877" i="2"/>
  <c r="J877" i="2"/>
  <c r="V876" i="2"/>
  <c r="T876" i="2"/>
  <c r="S876" i="2"/>
  <c r="L876" i="2"/>
  <c r="J876" i="2"/>
  <c r="V875" i="2"/>
  <c r="T875" i="2"/>
  <c r="S875" i="2"/>
  <c r="L875" i="2"/>
  <c r="J875" i="2"/>
  <c r="V874" i="2"/>
  <c r="T874" i="2"/>
  <c r="S874" i="2"/>
  <c r="L874" i="2"/>
  <c r="J874" i="2"/>
  <c r="V873" i="2"/>
  <c r="T873" i="2"/>
  <c r="S873" i="2"/>
  <c r="L873" i="2"/>
  <c r="J873" i="2"/>
  <c r="V872" i="2"/>
  <c r="T872" i="2"/>
  <c r="S872" i="2"/>
  <c r="J872" i="2"/>
  <c r="L872" i="2" s="1"/>
  <c r="V871" i="2"/>
  <c r="T871" i="2"/>
  <c r="S871" i="2"/>
  <c r="J871" i="2"/>
  <c r="L871" i="2" s="1"/>
  <c r="V870" i="2"/>
  <c r="T870" i="2"/>
  <c r="S870" i="2"/>
  <c r="L870" i="2"/>
  <c r="J870" i="2"/>
  <c r="V869" i="2"/>
  <c r="T869" i="2"/>
  <c r="S869" i="2"/>
  <c r="L869" i="2"/>
  <c r="J869" i="2"/>
  <c r="V868" i="2"/>
  <c r="T868" i="2"/>
  <c r="S868" i="2"/>
  <c r="L868" i="2"/>
  <c r="J868" i="2"/>
  <c r="V867" i="2"/>
  <c r="T867" i="2"/>
  <c r="S867" i="2"/>
  <c r="L867" i="2"/>
  <c r="J867" i="2"/>
  <c r="V866" i="2"/>
  <c r="T866" i="2"/>
  <c r="S866" i="2"/>
  <c r="L866" i="2"/>
  <c r="J866" i="2"/>
  <c r="V865" i="2"/>
  <c r="T865" i="2"/>
  <c r="S865" i="2"/>
  <c r="L865" i="2"/>
  <c r="J865" i="2"/>
  <c r="V864" i="2"/>
  <c r="T864" i="2"/>
  <c r="S864" i="2"/>
  <c r="J864" i="2"/>
  <c r="L864" i="2" s="1"/>
  <c r="V863" i="2"/>
  <c r="T863" i="2"/>
  <c r="S863" i="2"/>
  <c r="J863" i="2"/>
  <c r="L863" i="2" s="1"/>
  <c r="V862" i="2"/>
  <c r="T862" i="2"/>
  <c r="S862" i="2"/>
  <c r="L862" i="2"/>
  <c r="J862" i="2"/>
  <c r="V861" i="2"/>
  <c r="T861" i="2"/>
  <c r="S861" i="2"/>
  <c r="L861" i="2"/>
  <c r="J861" i="2"/>
  <c r="V860" i="2"/>
  <c r="T860" i="2"/>
  <c r="S860" i="2"/>
  <c r="L860" i="2"/>
  <c r="J860" i="2"/>
  <c r="V859" i="2"/>
  <c r="T859" i="2"/>
  <c r="S859" i="2"/>
  <c r="L859" i="2"/>
  <c r="J859" i="2"/>
  <c r="V858" i="2"/>
  <c r="T858" i="2"/>
  <c r="S858" i="2"/>
  <c r="L858" i="2"/>
  <c r="J858" i="2"/>
  <c r="V857" i="2"/>
  <c r="T857" i="2"/>
  <c r="S857" i="2"/>
  <c r="L857" i="2"/>
  <c r="J857" i="2"/>
  <c r="V856" i="2"/>
  <c r="T856" i="2"/>
  <c r="S856" i="2"/>
  <c r="J856" i="2"/>
  <c r="L856" i="2" s="1"/>
  <c r="V855" i="2"/>
  <c r="T855" i="2"/>
  <c r="S855" i="2"/>
  <c r="J855" i="2"/>
  <c r="L855" i="2" s="1"/>
  <c r="V854" i="2"/>
  <c r="T854" i="2"/>
  <c r="S854" i="2"/>
  <c r="L854" i="2"/>
  <c r="J854" i="2"/>
  <c r="V853" i="2"/>
  <c r="T853" i="2"/>
  <c r="S853" i="2"/>
  <c r="L853" i="2"/>
  <c r="J853" i="2"/>
  <c r="V852" i="2"/>
  <c r="T852" i="2"/>
  <c r="S852" i="2"/>
  <c r="L852" i="2"/>
  <c r="J852" i="2"/>
  <c r="V851" i="2"/>
  <c r="T851" i="2"/>
  <c r="S851" i="2"/>
  <c r="L851" i="2"/>
  <c r="J851" i="2"/>
  <c r="V850" i="2"/>
  <c r="T850" i="2"/>
  <c r="S850" i="2"/>
  <c r="L850" i="2"/>
  <c r="J850" i="2"/>
  <c r="V849" i="2"/>
  <c r="T849" i="2"/>
  <c r="S849" i="2"/>
  <c r="L849" i="2"/>
  <c r="J849" i="2"/>
  <c r="V848" i="2"/>
  <c r="T848" i="2"/>
  <c r="S848" i="2"/>
  <c r="J848" i="2"/>
  <c r="L848" i="2" s="1"/>
  <c r="V847" i="2"/>
  <c r="T847" i="2"/>
  <c r="S847" i="2"/>
  <c r="J847" i="2"/>
  <c r="L847" i="2" s="1"/>
  <c r="V846" i="2"/>
  <c r="T846" i="2"/>
  <c r="S846" i="2"/>
  <c r="J846" i="2"/>
  <c r="L846" i="2" s="1"/>
  <c r="V845" i="2"/>
  <c r="T845" i="2"/>
  <c r="S845" i="2"/>
  <c r="L845" i="2"/>
  <c r="J845" i="2"/>
  <c r="V844" i="2"/>
  <c r="T844" i="2"/>
  <c r="S844" i="2"/>
  <c r="L844" i="2"/>
  <c r="J844" i="2"/>
  <c r="V843" i="2"/>
  <c r="T843" i="2"/>
  <c r="S843" i="2"/>
  <c r="L843" i="2"/>
  <c r="J843" i="2"/>
  <c r="V842" i="2"/>
  <c r="T842" i="2"/>
  <c r="S842" i="2"/>
  <c r="L842" i="2"/>
  <c r="J842" i="2"/>
  <c r="V841" i="2"/>
  <c r="T841" i="2"/>
  <c r="S841" i="2"/>
  <c r="L841" i="2"/>
  <c r="J841" i="2"/>
  <c r="V840" i="2"/>
  <c r="T840" i="2"/>
  <c r="S840" i="2"/>
  <c r="J840" i="2"/>
  <c r="L840" i="2" s="1"/>
  <c r="V839" i="2"/>
  <c r="T839" i="2"/>
  <c r="S839" i="2"/>
  <c r="J839" i="2"/>
  <c r="L839" i="2" s="1"/>
  <c r="V838" i="2"/>
  <c r="T838" i="2"/>
  <c r="S838" i="2"/>
  <c r="J838" i="2"/>
  <c r="L838" i="2" s="1"/>
  <c r="V837" i="2"/>
  <c r="T837" i="2"/>
  <c r="S837" i="2"/>
  <c r="L837" i="2"/>
  <c r="J837" i="2"/>
  <c r="V836" i="2"/>
  <c r="T836" i="2"/>
  <c r="S836" i="2"/>
  <c r="L836" i="2"/>
  <c r="J836" i="2"/>
  <c r="V835" i="2"/>
  <c r="T835" i="2"/>
  <c r="S835" i="2"/>
  <c r="L835" i="2"/>
  <c r="J835" i="2"/>
  <c r="V834" i="2"/>
  <c r="T834" i="2"/>
  <c r="S834" i="2"/>
  <c r="L834" i="2"/>
  <c r="J834" i="2"/>
  <c r="V833" i="2"/>
  <c r="T833" i="2"/>
  <c r="S833" i="2"/>
  <c r="L833" i="2"/>
  <c r="J833" i="2"/>
  <c r="V832" i="2"/>
  <c r="T832" i="2"/>
  <c r="S832" i="2"/>
  <c r="J832" i="2"/>
  <c r="L832" i="2" s="1"/>
  <c r="V831" i="2"/>
  <c r="T831" i="2"/>
  <c r="S831" i="2"/>
  <c r="J831" i="2"/>
  <c r="L831" i="2" s="1"/>
  <c r="V830" i="2"/>
  <c r="T830" i="2"/>
  <c r="S830" i="2"/>
  <c r="J830" i="2"/>
  <c r="L830" i="2" s="1"/>
  <c r="V829" i="2"/>
  <c r="T829" i="2"/>
  <c r="S829" i="2"/>
  <c r="L829" i="2"/>
  <c r="J829" i="2"/>
  <c r="V828" i="2"/>
  <c r="T828" i="2"/>
  <c r="S828" i="2"/>
  <c r="L828" i="2"/>
  <c r="J828" i="2"/>
  <c r="V827" i="2"/>
  <c r="T827" i="2"/>
  <c r="S827" i="2"/>
  <c r="L827" i="2"/>
  <c r="J827" i="2"/>
  <c r="V826" i="2"/>
  <c r="T826" i="2"/>
  <c r="S826" i="2"/>
  <c r="L826" i="2"/>
  <c r="J826" i="2"/>
  <c r="V825" i="2"/>
  <c r="T825" i="2"/>
  <c r="S825" i="2"/>
  <c r="L825" i="2"/>
  <c r="J825" i="2"/>
  <c r="V824" i="2"/>
  <c r="T824" i="2"/>
  <c r="S824" i="2"/>
  <c r="J824" i="2"/>
  <c r="L824" i="2" s="1"/>
  <c r="V823" i="2"/>
  <c r="T823" i="2"/>
  <c r="S823" i="2"/>
  <c r="J823" i="2"/>
  <c r="L823" i="2" s="1"/>
  <c r="V822" i="2"/>
  <c r="T822" i="2"/>
  <c r="S822" i="2"/>
  <c r="J822" i="2"/>
  <c r="L822" i="2" s="1"/>
  <c r="V821" i="2"/>
  <c r="T821" i="2"/>
  <c r="S821" i="2"/>
  <c r="L821" i="2"/>
  <c r="J821" i="2"/>
  <c r="V820" i="2"/>
  <c r="T820" i="2"/>
  <c r="S820" i="2"/>
  <c r="L820" i="2"/>
  <c r="J820" i="2"/>
  <c r="V819" i="2"/>
  <c r="T819" i="2"/>
  <c r="S819" i="2"/>
  <c r="L819" i="2"/>
  <c r="J819" i="2"/>
  <c r="V818" i="2"/>
  <c r="T818" i="2"/>
  <c r="S818" i="2"/>
  <c r="L818" i="2"/>
  <c r="J818" i="2"/>
  <c r="V817" i="2"/>
  <c r="T817" i="2"/>
  <c r="S817" i="2"/>
  <c r="L817" i="2"/>
  <c r="J817" i="2"/>
  <c r="V816" i="2"/>
  <c r="T816" i="2"/>
  <c r="S816" i="2"/>
  <c r="J816" i="2"/>
  <c r="L816" i="2" s="1"/>
  <c r="V815" i="2"/>
  <c r="T815" i="2"/>
  <c r="S815" i="2"/>
  <c r="J815" i="2"/>
  <c r="L815" i="2" s="1"/>
  <c r="V814" i="2"/>
  <c r="T814" i="2"/>
  <c r="S814" i="2"/>
  <c r="J814" i="2"/>
  <c r="L814" i="2" s="1"/>
  <c r="V813" i="2"/>
  <c r="T813" i="2"/>
  <c r="S813" i="2"/>
  <c r="L813" i="2"/>
  <c r="J813" i="2"/>
  <c r="V812" i="2"/>
  <c r="T812" i="2"/>
  <c r="S812" i="2"/>
  <c r="L812" i="2"/>
  <c r="J812" i="2"/>
  <c r="V811" i="2"/>
  <c r="T811" i="2"/>
  <c r="S811" i="2"/>
  <c r="L811" i="2"/>
  <c r="J811" i="2"/>
  <c r="V810" i="2"/>
  <c r="T810" i="2"/>
  <c r="S810" i="2"/>
  <c r="L810" i="2"/>
  <c r="J810" i="2"/>
  <c r="V809" i="2"/>
  <c r="T809" i="2"/>
  <c r="S809" i="2"/>
  <c r="L809" i="2"/>
  <c r="J809" i="2"/>
  <c r="V808" i="2"/>
  <c r="T808" i="2"/>
  <c r="S808" i="2"/>
  <c r="J808" i="2"/>
  <c r="L808" i="2" s="1"/>
  <c r="V807" i="2"/>
  <c r="T807" i="2"/>
  <c r="S807" i="2"/>
  <c r="J807" i="2"/>
  <c r="L807" i="2" s="1"/>
  <c r="V806" i="2"/>
  <c r="T806" i="2"/>
  <c r="S806" i="2"/>
  <c r="J806" i="2"/>
  <c r="L806" i="2" s="1"/>
  <c r="V805" i="2"/>
  <c r="T805" i="2"/>
  <c r="S805" i="2"/>
  <c r="L805" i="2"/>
  <c r="J805" i="2"/>
  <c r="V804" i="2"/>
  <c r="T804" i="2"/>
  <c r="S804" i="2"/>
  <c r="L804" i="2"/>
  <c r="J804" i="2"/>
  <c r="V803" i="2"/>
  <c r="T803" i="2"/>
  <c r="S803" i="2"/>
  <c r="L803" i="2"/>
  <c r="J803" i="2"/>
  <c r="V802" i="2"/>
  <c r="T802" i="2"/>
  <c r="S802" i="2"/>
  <c r="L802" i="2"/>
  <c r="J802" i="2"/>
  <c r="V801" i="2"/>
  <c r="T801" i="2"/>
  <c r="S801" i="2"/>
  <c r="L801" i="2"/>
  <c r="J801" i="2"/>
  <c r="V800" i="2"/>
  <c r="T800" i="2"/>
  <c r="S800" i="2"/>
  <c r="J800" i="2"/>
  <c r="L800" i="2" s="1"/>
  <c r="V799" i="2"/>
  <c r="T799" i="2"/>
  <c r="S799" i="2"/>
  <c r="J799" i="2"/>
  <c r="L799" i="2" s="1"/>
  <c r="V798" i="2"/>
  <c r="T798" i="2"/>
  <c r="S798" i="2"/>
  <c r="J798" i="2"/>
  <c r="L798" i="2" s="1"/>
  <c r="V797" i="2"/>
  <c r="T797" i="2"/>
  <c r="S797" i="2"/>
  <c r="L797" i="2"/>
  <c r="J797" i="2"/>
  <c r="V796" i="2"/>
  <c r="T796" i="2"/>
  <c r="S796" i="2"/>
  <c r="L796" i="2"/>
  <c r="J796" i="2"/>
  <c r="V795" i="2"/>
  <c r="T795" i="2"/>
  <c r="S795" i="2"/>
  <c r="L795" i="2"/>
  <c r="J795" i="2"/>
  <c r="V794" i="2"/>
  <c r="T794" i="2"/>
  <c r="S794" i="2"/>
  <c r="L794" i="2"/>
  <c r="J794" i="2"/>
  <c r="V793" i="2"/>
  <c r="T793" i="2"/>
  <c r="S793" i="2"/>
  <c r="L793" i="2"/>
  <c r="J793" i="2"/>
  <c r="V792" i="2"/>
  <c r="T792" i="2"/>
  <c r="S792" i="2"/>
  <c r="J792" i="2"/>
  <c r="L792" i="2" s="1"/>
  <c r="V791" i="2"/>
  <c r="T791" i="2"/>
  <c r="S791" i="2"/>
  <c r="J791" i="2"/>
  <c r="L791" i="2" s="1"/>
  <c r="V790" i="2"/>
  <c r="T790" i="2"/>
  <c r="S790" i="2"/>
  <c r="J790" i="2"/>
  <c r="L790" i="2" s="1"/>
  <c r="V789" i="2"/>
  <c r="T789" i="2"/>
  <c r="S789" i="2"/>
  <c r="L789" i="2"/>
  <c r="J789" i="2"/>
  <c r="V788" i="2"/>
  <c r="T788" i="2"/>
  <c r="S788" i="2"/>
  <c r="L788" i="2"/>
  <c r="J788" i="2"/>
  <c r="V787" i="2"/>
  <c r="T787" i="2"/>
  <c r="S787" i="2"/>
  <c r="L787" i="2"/>
  <c r="J787" i="2"/>
  <c r="V786" i="2"/>
  <c r="T786" i="2"/>
  <c r="S786" i="2"/>
  <c r="L786" i="2"/>
  <c r="J786" i="2"/>
  <c r="V785" i="2"/>
  <c r="T785" i="2"/>
  <c r="S785" i="2"/>
  <c r="L785" i="2"/>
  <c r="J785" i="2"/>
  <c r="V784" i="2"/>
  <c r="T784" i="2"/>
  <c r="S784" i="2"/>
  <c r="J784" i="2"/>
  <c r="L784" i="2" s="1"/>
  <c r="V783" i="2"/>
  <c r="T783" i="2"/>
  <c r="S783" i="2"/>
  <c r="J783" i="2"/>
  <c r="L783" i="2" s="1"/>
  <c r="V782" i="2"/>
  <c r="T782" i="2"/>
  <c r="S782" i="2"/>
  <c r="J782" i="2"/>
  <c r="L782" i="2" s="1"/>
  <c r="V781" i="2"/>
  <c r="T781" i="2"/>
  <c r="S781" i="2"/>
  <c r="L781" i="2"/>
  <c r="J781" i="2"/>
  <c r="V780" i="2"/>
  <c r="T780" i="2"/>
  <c r="S780" i="2"/>
  <c r="L780" i="2"/>
  <c r="J780" i="2"/>
  <c r="V779" i="2"/>
  <c r="T779" i="2"/>
  <c r="S779" i="2"/>
  <c r="L779" i="2"/>
  <c r="J779" i="2"/>
  <c r="V778" i="2"/>
  <c r="T778" i="2"/>
  <c r="S778" i="2"/>
  <c r="L778" i="2"/>
  <c r="J778" i="2"/>
  <c r="V777" i="2"/>
  <c r="T777" i="2"/>
  <c r="S777" i="2"/>
  <c r="L777" i="2"/>
  <c r="J777" i="2"/>
  <c r="V776" i="2"/>
  <c r="T776" i="2"/>
  <c r="S776" i="2"/>
  <c r="J776" i="2"/>
  <c r="L776" i="2" s="1"/>
  <c r="V775" i="2"/>
  <c r="T775" i="2"/>
  <c r="S775" i="2"/>
  <c r="J775" i="2"/>
  <c r="L775" i="2" s="1"/>
  <c r="V774" i="2"/>
  <c r="T774" i="2"/>
  <c r="S774" i="2"/>
  <c r="J774" i="2"/>
  <c r="L774" i="2" s="1"/>
  <c r="V773" i="2"/>
  <c r="T773" i="2"/>
  <c r="S773" i="2"/>
  <c r="L773" i="2"/>
  <c r="J773" i="2"/>
  <c r="V772" i="2"/>
  <c r="T772" i="2"/>
  <c r="S772" i="2"/>
  <c r="L772" i="2"/>
  <c r="J772" i="2"/>
  <c r="V771" i="2"/>
  <c r="T771" i="2"/>
  <c r="S771" i="2"/>
  <c r="L771" i="2"/>
  <c r="J771" i="2"/>
  <c r="V770" i="2"/>
  <c r="T770" i="2"/>
  <c r="S770" i="2"/>
  <c r="L770" i="2"/>
  <c r="J770" i="2"/>
  <c r="V769" i="2"/>
  <c r="T769" i="2"/>
  <c r="S769" i="2"/>
  <c r="L769" i="2"/>
  <c r="J769" i="2"/>
  <c r="V768" i="2"/>
  <c r="T768" i="2"/>
  <c r="S768" i="2"/>
  <c r="J768" i="2"/>
  <c r="L768" i="2" s="1"/>
  <c r="V767" i="2"/>
  <c r="T767" i="2"/>
  <c r="S767" i="2"/>
  <c r="J767" i="2"/>
  <c r="L767" i="2" s="1"/>
  <c r="V766" i="2"/>
  <c r="T766" i="2"/>
  <c r="S766" i="2"/>
  <c r="J766" i="2"/>
  <c r="L766" i="2" s="1"/>
  <c r="V765" i="2"/>
  <c r="T765" i="2"/>
  <c r="S765" i="2"/>
  <c r="L765" i="2"/>
  <c r="J765" i="2"/>
  <c r="V764" i="2"/>
  <c r="T764" i="2"/>
  <c r="S764" i="2"/>
  <c r="L764" i="2"/>
  <c r="J764" i="2"/>
  <c r="V763" i="2"/>
  <c r="T763" i="2"/>
  <c r="S763" i="2"/>
  <c r="L763" i="2"/>
  <c r="J763" i="2"/>
  <c r="V762" i="2"/>
  <c r="T762" i="2"/>
  <c r="S762" i="2"/>
  <c r="L762" i="2"/>
  <c r="J762" i="2"/>
  <c r="V761" i="2"/>
  <c r="T761" i="2"/>
  <c r="S761" i="2"/>
  <c r="L761" i="2"/>
  <c r="J761" i="2"/>
  <c r="V760" i="2"/>
  <c r="T760" i="2"/>
  <c r="S760" i="2"/>
  <c r="J760" i="2"/>
  <c r="L760" i="2" s="1"/>
  <c r="V759" i="2"/>
  <c r="T759" i="2"/>
  <c r="S759" i="2"/>
  <c r="J759" i="2"/>
  <c r="L759" i="2" s="1"/>
  <c r="V758" i="2"/>
  <c r="T758" i="2"/>
  <c r="S758" i="2"/>
  <c r="J758" i="2"/>
  <c r="L758" i="2" s="1"/>
  <c r="V757" i="2"/>
  <c r="T757" i="2"/>
  <c r="S757" i="2"/>
  <c r="L757" i="2"/>
  <c r="J757" i="2"/>
  <c r="V756" i="2"/>
  <c r="T756" i="2"/>
  <c r="S756" i="2"/>
  <c r="L756" i="2"/>
  <c r="J756" i="2"/>
  <c r="V755" i="2"/>
  <c r="T755" i="2"/>
  <c r="S755" i="2"/>
  <c r="L755" i="2"/>
  <c r="J755" i="2"/>
  <c r="V754" i="2"/>
  <c r="T754" i="2"/>
  <c r="S754" i="2"/>
  <c r="L754" i="2"/>
  <c r="J754" i="2"/>
  <c r="V753" i="2"/>
  <c r="T753" i="2"/>
  <c r="S753" i="2"/>
  <c r="L753" i="2"/>
  <c r="J753" i="2"/>
  <c r="V752" i="2"/>
  <c r="T752" i="2"/>
  <c r="S752" i="2"/>
  <c r="J752" i="2"/>
  <c r="L752" i="2" s="1"/>
  <c r="V751" i="2"/>
  <c r="T751" i="2"/>
  <c r="S751" i="2"/>
  <c r="J751" i="2"/>
  <c r="L751" i="2" s="1"/>
  <c r="V750" i="2"/>
  <c r="T750" i="2"/>
  <c r="S750" i="2"/>
  <c r="J750" i="2"/>
  <c r="L750" i="2" s="1"/>
  <c r="V749" i="2"/>
  <c r="T749" i="2"/>
  <c r="S749" i="2"/>
  <c r="L749" i="2"/>
  <c r="J749" i="2"/>
  <c r="V748" i="2"/>
  <c r="T748" i="2"/>
  <c r="S748" i="2"/>
  <c r="L748" i="2"/>
  <c r="J748" i="2"/>
  <c r="V747" i="2"/>
  <c r="T747" i="2"/>
  <c r="S747" i="2"/>
  <c r="L747" i="2"/>
  <c r="J747" i="2"/>
  <c r="V746" i="2"/>
  <c r="T746" i="2"/>
  <c r="S746" i="2"/>
  <c r="L746" i="2"/>
  <c r="J746" i="2"/>
  <c r="V745" i="2"/>
  <c r="T745" i="2"/>
  <c r="S745" i="2"/>
  <c r="J745" i="2"/>
  <c r="L745" i="2" s="1"/>
  <c r="V744" i="2"/>
  <c r="T744" i="2"/>
  <c r="S744" i="2"/>
  <c r="J744" i="2"/>
  <c r="L744" i="2" s="1"/>
  <c r="V743" i="2"/>
  <c r="T743" i="2"/>
  <c r="S743" i="2"/>
  <c r="J743" i="2"/>
  <c r="L743" i="2" s="1"/>
  <c r="V742" i="2"/>
  <c r="T742" i="2"/>
  <c r="S742" i="2"/>
  <c r="J742" i="2"/>
  <c r="L742" i="2" s="1"/>
  <c r="V741" i="2"/>
  <c r="T741" i="2"/>
  <c r="S741" i="2"/>
  <c r="L741" i="2"/>
  <c r="J741" i="2"/>
  <c r="V740" i="2"/>
  <c r="T740" i="2"/>
  <c r="S740" i="2"/>
  <c r="L740" i="2"/>
  <c r="J740" i="2"/>
  <c r="V739" i="2"/>
  <c r="T739" i="2"/>
  <c r="S739" i="2"/>
  <c r="L739" i="2"/>
  <c r="J739" i="2"/>
  <c r="V738" i="2"/>
  <c r="T738" i="2"/>
  <c r="S738" i="2"/>
  <c r="L738" i="2"/>
  <c r="J738" i="2"/>
  <c r="V737" i="2"/>
  <c r="T737" i="2"/>
  <c r="S737" i="2"/>
  <c r="J737" i="2"/>
  <c r="L737" i="2" s="1"/>
  <c r="V736" i="2"/>
  <c r="T736" i="2"/>
  <c r="S736" i="2"/>
  <c r="J736" i="2"/>
  <c r="L736" i="2" s="1"/>
  <c r="V735" i="2"/>
  <c r="T735" i="2"/>
  <c r="S735" i="2"/>
  <c r="J735" i="2"/>
  <c r="L735" i="2" s="1"/>
  <c r="V734" i="2"/>
  <c r="T734" i="2"/>
  <c r="S734" i="2"/>
  <c r="J734" i="2"/>
  <c r="L734" i="2" s="1"/>
  <c r="V733" i="2"/>
  <c r="T733" i="2"/>
  <c r="S733" i="2"/>
  <c r="L733" i="2"/>
  <c r="J733" i="2"/>
  <c r="V732" i="2"/>
  <c r="T732" i="2"/>
  <c r="S732" i="2"/>
  <c r="L732" i="2"/>
  <c r="J732" i="2"/>
  <c r="V731" i="2"/>
  <c r="T731" i="2"/>
  <c r="S731" i="2"/>
  <c r="L731" i="2"/>
  <c r="J731" i="2"/>
  <c r="V730" i="2"/>
  <c r="T730" i="2"/>
  <c r="S730" i="2"/>
  <c r="L730" i="2"/>
  <c r="J730" i="2"/>
  <c r="V729" i="2"/>
  <c r="T729" i="2"/>
  <c r="S729" i="2"/>
  <c r="J729" i="2"/>
  <c r="L729" i="2" s="1"/>
  <c r="V728" i="2"/>
  <c r="T728" i="2"/>
  <c r="S728" i="2"/>
  <c r="J728" i="2"/>
  <c r="L728" i="2" s="1"/>
  <c r="V727" i="2"/>
  <c r="T727" i="2"/>
  <c r="S727" i="2"/>
  <c r="J727" i="2"/>
  <c r="L727" i="2" s="1"/>
  <c r="V726" i="2"/>
  <c r="T726" i="2"/>
  <c r="S726" i="2"/>
  <c r="J726" i="2"/>
  <c r="L726" i="2" s="1"/>
  <c r="V725" i="2"/>
  <c r="T725" i="2"/>
  <c r="S725" i="2"/>
  <c r="L725" i="2"/>
  <c r="J725" i="2"/>
  <c r="V724" i="2"/>
  <c r="T724" i="2"/>
  <c r="S724" i="2"/>
  <c r="L724" i="2"/>
  <c r="J724" i="2"/>
  <c r="V723" i="2"/>
  <c r="T723" i="2"/>
  <c r="S723" i="2"/>
  <c r="L723" i="2"/>
  <c r="J723" i="2"/>
  <c r="V722" i="2"/>
  <c r="T722" i="2"/>
  <c r="S722" i="2"/>
  <c r="L722" i="2"/>
  <c r="J722" i="2"/>
  <c r="V721" i="2"/>
  <c r="T721" i="2"/>
  <c r="S721" i="2"/>
  <c r="J721" i="2"/>
  <c r="L721" i="2" s="1"/>
  <c r="V720" i="2"/>
  <c r="T720" i="2"/>
  <c r="S720" i="2"/>
  <c r="J720" i="2"/>
  <c r="L720" i="2" s="1"/>
  <c r="V719" i="2"/>
  <c r="T719" i="2"/>
  <c r="S719" i="2"/>
  <c r="J719" i="2"/>
  <c r="L719" i="2" s="1"/>
  <c r="V718" i="2"/>
  <c r="T718" i="2"/>
  <c r="S718" i="2"/>
  <c r="J718" i="2"/>
  <c r="L718" i="2" s="1"/>
  <c r="V717" i="2"/>
  <c r="T717" i="2"/>
  <c r="S717" i="2"/>
  <c r="L717" i="2"/>
  <c r="J717" i="2"/>
  <c r="V716" i="2"/>
  <c r="T716" i="2"/>
  <c r="S716" i="2"/>
  <c r="L716" i="2"/>
  <c r="J716" i="2"/>
  <c r="V715" i="2"/>
  <c r="T715" i="2"/>
  <c r="S715" i="2"/>
  <c r="L715" i="2"/>
  <c r="J715" i="2"/>
  <c r="V714" i="2"/>
  <c r="T714" i="2"/>
  <c r="S714" i="2"/>
  <c r="L714" i="2"/>
  <c r="J714" i="2"/>
  <c r="V713" i="2"/>
  <c r="T713" i="2"/>
  <c r="S713" i="2"/>
  <c r="J713" i="2"/>
  <c r="L713" i="2" s="1"/>
  <c r="V712" i="2"/>
  <c r="T712" i="2"/>
  <c r="S712" i="2"/>
  <c r="J712" i="2"/>
  <c r="L712" i="2" s="1"/>
  <c r="V711" i="2"/>
  <c r="T711" i="2"/>
  <c r="S711" i="2"/>
  <c r="J711" i="2"/>
  <c r="L711" i="2" s="1"/>
  <c r="V710" i="2"/>
  <c r="T710" i="2"/>
  <c r="S710" i="2"/>
  <c r="J710" i="2"/>
  <c r="L710" i="2" s="1"/>
  <c r="V709" i="2"/>
  <c r="T709" i="2"/>
  <c r="S709" i="2"/>
  <c r="L709" i="2"/>
  <c r="J709" i="2"/>
  <c r="V708" i="2"/>
  <c r="T708" i="2"/>
  <c r="S708" i="2"/>
  <c r="L708" i="2"/>
  <c r="J708" i="2"/>
  <c r="V707" i="2"/>
  <c r="T707" i="2"/>
  <c r="S707" i="2"/>
  <c r="L707" i="2"/>
  <c r="J707" i="2"/>
  <c r="V706" i="2"/>
  <c r="T706" i="2"/>
  <c r="S706" i="2"/>
  <c r="L706" i="2"/>
  <c r="J706" i="2"/>
  <c r="V705" i="2"/>
  <c r="T705" i="2"/>
  <c r="S705" i="2"/>
  <c r="J705" i="2"/>
  <c r="L705" i="2" s="1"/>
  <c r="V704" i="2"/>
  <c r="T704" i="2"/>
  <c r="S704" i="2"/>
  <c r="J704" i="2"/>
  <c r="L704" i="2" s="1"/>
  <c r="V703" i="2"/>
  <c r="T703" i="2"/>
  <c r="S703" i="2"/>
  <c r="J703" i="2"/>
  <c r="L703" i="2" s="1"/>
  <c r="V702" i="2"/>
  <c r="T702" i="2"/>
  <c r="S702" i="2"/>
  <c r="J702" i="2"/>
  <c r="L702" i="2" s="1"/>
  <c r="V701" i="2"/>
  <c r="T701" i="2"/>
  <c r="S701" i="2"/>
  <c r="L701" i="2"/>
  <c r="J701" i="2"/>
  <c r="V700" i="2"/>
  <c r="T700" i="2"/>
  <c r="S700" i="2"/>
  <c r="L700" i="2"/>
  <c r="J700" i="2"/>
  <c r="V699" i="2"/>
  <c r="T699" i="2"/>
  <c r="S699" i="2"/>
  <c r="L699" i="2"/>
  <c r="J699" i="2"/>
  <c r="V698" i="2"/>
  <c r="T698" i="2"/>
  <c r="S698" i="2"/>
  <c r="L698" i="2"/>
  <c r="J698" i="2"/>
  <c r="V697" i="2"/>
  <c r="T697" i="2"/>
  <c r="S697" i="2"/>
  <c r="J697" i="2"/>
  <c r="L697" i="2" s="1"/>
  <c r="V696" i="2"/>
  <c r="T696" i="2"/>
  <c r="S696" i="2"/>
  <c r="J696" i="2"/>
  <c r="L696" i="2" s="1"/>
  <c r="V695" i="2"/>
  <c r="T695" i="2"/>
  <c r="S695" i="2"/>
  <c r="J695" i="2"/>
  <c r="L695" i="2" s="1"/>
  <c r="V694" i="2"/>
  <c r="T694" i="2"/>
  <c r="S694" i="2"/>
  <c r="J694" i="2"/>
  <c r="L694" i="2" s="1"/>
  <c r="V693" i="2"/>
  <c r="T693" i="2"/>
  <c r="S693" i="2"/>
  <c r="L693" i="2"/>
  <c r="J693" i="2"/>
  <c r="V692" i="2"/>
  <c r="T692" i="2"/>
  <c r="S692" i="2"/>
  <c r="L692" i="2"/>
  <c r="J692" i="2"/>
  <c r="V691" i="2"/>
  <c r="T691" i="2"/>
  <c r="S691" i="2"/>
  <c r="L691" i="2"/>
  <c r="J691" i="2"/>
  <c r="V690" i="2"/>
  <c r="T690" i="2"/>
  <c r="S690" i="2"/>
  <c r="L690" i="2"/>
  <c r="J690" i="2"/>
  <c r="V689" i="2"/>
  <c r="T689" i="2"/>
  <c r="S689" i="2"/>
  <c r="J689" i="2"/>
  <c r="L689" i="2" s="1"/>
  <c r="V688" i="2"/>
  <c r="T688" i="2"/>
  <c r="S688" i="2"/>
  <c r="J688" i="2"/>
  <c r="L688" i="2" s="1"/>
  <c r="V687" i="2"/>
  <c r="T687" i="2"/>
  <c r="S687" i="2"/>
  <c r="J687" i="2"/>
  <c r="L687" i="2" s="1"/>
  <c r="V686" i="2"/>
  <c r="T686" i="2"/>
  <c r="S686" i="2"/>
  <c r="J686" i="2"/>
  <c r="L686" i="2" s="1"/>
  <c r="V685" i="2"/>
  <c r="T685" i="2"/>
  <c r="S685" i="2"/>
  <c r="L685" i="2"/>
  <c r="J685" i="2"/>
  <c r="V684" i="2"/>
  <c r="T684" i="2"/>
  <c r="S684" i="2"/>
  <c r="L684" i="2"/>
  <c r="J684" i="2"/>
  <c r="V683" i="2"/>
  <c r="T683" i="2"/>
  <c r="S683" i="2"/>
  <c r="L683" i="2"/>
  <c r="J683" i="2"/>
  <c r="V682" i="2"/>
  <c r="T682" i="2"/>
  <c r="S682" i="2"/>
  <c r="J682" i="2"/>
  <c r="L682" i="2" s="1"/>
  <c r="V681" i="2"/>
  <c r="T681" i="2"/>
  <c r="S681" i="2"/>
  <c r="J681" i="2"/>
  <c r="L681" i="2" s="1"/>
  <c r="V680" i="2"/>
  <c r="T680" i="2"/>
  <c r="S680" i="2"/>
  <c r="J680" i="2"/>
  <c r="L680" i="2" s="1"/>
  <c r="V679" i="2"/>
  <c r="T679" i="2"/>
  <c r="S679" i="2"/>
  <c r="J679" i="2"/>
  <c r="L679" i="2" s="1"/>
  <c r="V678" i="2"/>
  <c r="T678" i="2"/>
  <c r="S678" i="2"/>
  <c r="J678" i="2"/>
  <c r="L678" i="2" s="1"/>
  <c r="V677" i="2"/>
  <c r="T677" i="2"/>
  <c r="S677" i="2"/>
  <c r="L677" i="2"/>
  <c r="J677" i="2"/>
  <c r="V676" i="2"/>
  <c r="T676" i="2"/>
  <c r="S676" i="2"/>
  <c r="L676" i="2"/>
  <c r="J676" i="2"/>
  <c r="V675" i="2"/>
  <c r="T675" i="2"/>
  <c r="S675" i="2"/>
  <c r="L675" i="2"/>
  <c r="J675" i="2"/>
  <c r="V674" i="2"/>
  <c r="T674" i="2"/>
  <c r="S674" i="2"/>
  <c r="J674" i="2"/>
  <c r="L674" i="2" s="1"/>
  <c r="V673" i="2"/>
  <c r="T673" i="2"/>
  <c r="S673" i="2"/>
  <c r="J673" i="2"/>
  <c r="L673" i="2" s="1"/>
  <c r="V672" i="2"/>
  <c r="T672" i="2"/>
  <c r="S672" i="2"/>
  <c r="J672" i="2"/>
  <c r="L672" i="2" s="1"/>
  <c r="V671" i="2"/>
  <c r="T671" i="2"/>
  <c r="S671" i="2"/>
  <c r="J671" i="2"/>
  <c r="L671" i="2" s="1"/>
  <c r="V670" i="2"/>
  <c r="T670" i="2"/>
  <c r="S670" i="2"/>
  <c r="J670" i="2"/>
  <c r="L670" i="2" s="1"/>
  <c r="V669" i="2"/>
  <c r="T669" i="2"/>
  <c r="S669" i="2"/>
  <c r="L669" i="2"/>
  <c r="J669" i="2"/>
  <c r="V668" i="2"/>
  <c r="T668" i="2"/>
  <c r="S668" i="2"/>
  <c r="L668" i="2"/>
  <c r="J668" i="2"/>
  <c r="V667" i="2"/>
  <c r="T667" i="2"/>
  <c r="S667" i="2"/>
  <c r="L667" i="2"/>
  <c r="J667" i="2"/>
  <c r="V666" i="2"/>
  <c r="T666" i="2"/>
  <c r="S666" i="2"/>
  <c r="J666" i="2"/>
  <c r="L666" i="2" s="1"/>
  <c r="V665" i="2"/>
  <c r="T665" i="2"/>
  <c r="S665" i="2"/>
  <c r="J665" i="2"/>
  <c r="L665" i="2" s="1"/>
  <c r="V664" i="2"/>
  <c r="T664" i="2"/>
  <c r="S664" i="2"/>
  <c r="J664" i="2"/>
  <c r="L664" i="2" s="1"/>
  <c r="V663" i="2"/>
  <c r="T663" i="2"/>
  <c r="S663" i="2"/>
  <c r="J663" i="2"/>
  <c r="L663" i="2" s="1"/>
  <c r="V662" i="2"/>
  <c r="T662" i="2"/>
  <c r="S662" i="2"/>
  <c r="J662" i="2"/>
  <c r="L662" i="2" s="1"/>
  <c r="V661" i="2"/>
  <c r="T661" i="2"/>
  <c r="S661" i="2"/>
  <c r="L661" i="2"/>
  <c r="J661" i="2"/>
  <c r="V660" i="2"/>
  <c r="T660" i="2"/>
  <c r="S660" i="2"/>
  <c r="L660" i="2"/>
  <c r="J660" i="2"/>
  <c r="V659" i="2"/>
  <c r="T659" i="2"/>
  <c r="S659" i="2"/>
  <c r="L659" i="2"/>
  <c r="J659" i="2"/>
  <c r="V658" i="2"/>
  <c r="T658" i="2"/>
  <c r="S658" i="2"/>
  <c r="J658" i="2"/>
  <c r="L658" i="2" s="1"/>
  <c r="V657" i="2"/>
  <c r="T657" i="2"/>
  <c r="S657" i="2"/>
  <c r="J657" i="2"/>
  <c r="L657" i="2" s="1"/>
  <c r="V656" i="2"/>
  <c r="T656" i="2"/>
  <c r="S656" i="2"/>
  <c r="J656" i="2"/>
  <c r="L656" i="2" s="1"/>
  <c r="V655" i="2"/>
  <c r="T655" i="2"/>
  <c r="S655" i="2"/>
  <c r="J655" i="2"/>
  <c r="L655" i="2" s="1"/>
  <c r="V654" i="2"/>
  <c r="T654" i="2"/>
  <c r="S654" i="2"/>
  <c r="J654" i="2"/>
  <c r="L654" i="2" s="1"/>
  <c r="V653" i="2"/>
  <c r="T653" i="2"/>
  <c r="S653" i="2"/>
  <c r="L653" i="2"/>
  <c r="J653" i="2"/>
  <c r="V652" i="2"/>
  <c r="T652" i="2"/>
  <c r="S652" i="2"/>
  <c r="L652" i="2"/>
  <c r="J652" i="2"/>
  <c r="V651" i="2"/>
  <c r="T651" i="2"/>
  <c r="S651" i="2"/>
  <c r="L651" i="2"/>
  <c r="J651" i="2"/>
  <c r="V650" i="2"/>
  <c r="T650" i="2"/>
  <c r="S650" i="2"/>
  <c r="J650" i="2"/>
  <c r="L650" i="2" s="1"/>
  <c r="V649" i="2"/>
  <c r="T649" i="2"/>
  <c r="S649" i="2"/>
  <c r="J649" i="2"/>
  <c r="L649" i="2" s="1"/>
  <c r="V648" i="2"/>
  <c r="T648" i="2"/>
  <c r="S648" i="2"/>
  <c r="J648" i="2"/>
  <c r="L648" i="2" s="1"/>
  <c r="V647" i="2"/>
  <c r="T647" i="2"/>
  <c r="S647" i="2"/>
  <c r="J647" i="2"/>
  <c r="L647" i="2" s="1"/>
  <c r="V646" i="2"/>
  <c r="T646" i="2"/>
  <c r="S646" i="2"/>
  <c r="J646" i="2"/>
  <c r="L646" i="2" s="1"/>
  <c r="V645" i="2"/>
  <c r="T645" i="2"/>
  <c r="S645" i="2"/>
  <c r="L645" i="2"/>
  <c r="J645" i="2"/>
  <c r="V644" i="2"/>
  <c r="T644" i="2"/>
  <c r="S644" i="2"/>
  <c r="L644" i="2"/>
  <c r="J644" i="2"/>
  <c r="V643" i="2"/>
  <c r="T643" i="2"/>
  <c r="S643" i="2"/>
  <c r="L643" i="2"/>
  <c r="J643" i="2"/>
  <c r="V642" i="2"/>
  <c r="T642" i="2"/>
  <c r="S642" i="2"/>
  <c r="J642" i="2"/>
  <c r="L642" i="2" s="1"/>
  <c r="V641" i="2"/>
  <c r="T641" i="2"/>
  <c r="S641" i="2"/>
  <c r="J641" i="2"/>
  <c r="L641" i="2" s="1"/>
  <c r="V640" i="2"/>
  <c r="T640" i="2"/>
  <c r="S640" i="2"/>
  <c r="J640" i="2"/>
  <c r="L640" i="2" s="1"/>
  <c r="V639" i="2"/>
  <c r="T639" i="2"/>
  <c r="S639" i="2"/>
  <c r="J639" i="2"/>
  <c r="L639" i="2" s="1"/>
  <c r="V638" i="2"/>
  <c r="T638" i="2"/>
  <c r="S638" i="2"/>
  <c r="J638" i="2"/>
  <c r="L638" i="2" s="1"/>
  <c r="V637" i="2"/>
  <c r="T637" i="2"/>
  <c r="S637" i="2"/>
  <c r="L637" i="2"/>
  <c r="J637" i="2"/>
  <c r="V636" i="2"/>
  <c r="T636" i="2"/>
  <c r="S636" i="2"/>
  <c r="L636" i="2"/>
  <c r="J636" i="2"/>
  <c r="V635" i="2"/>
  <c r="T635" i="2"/>
  <c r="S635" i="2"/>
  <c r="L635" i="2"/>
  <c r="J635" i="2"/>
  <c r="V634" i="2"/>
  <c r="T634" i="2"/>
  <c r="S634" i="2"/>
  <c r="J634" i="2"/>
  <c r="L634" i="2" s="1"/>
  <c r="V633" i="2"/>
  <c r="T633" i="2"/>
  <c r="S633" i="2"/>
  <c r="J633" i="2"/>
  <c r="L633" i="2" s="1"/>
  <c r="V632" i="2"/>
  <c r="T632" i="2"/>
  <c r="S632" i="2"/>
  <c r="J632" i="2"/>
  <c r="L632" i="2" s="1"/>
  <c r="V631" i="2"/>
  <c r="T631" i="2"/>
  <c r="S631" i="2"/>
  <c r="J631" i="2"/>
  <c r="L631" i="2" s="1"/>
  <c r="V630" i="2"/>
  <c r="T630" i="2"/>
  <c r="S630" i="2"/>
  <c r="J630" i="2"/>
  <c r="L630" i="2" s="1"/>
  <c r="V629" i="2"/>
  <c r="T629" i="2"/>
  <c r="S629" i="2"/>
  <c r="L629" i="2"/>
  <c r="J629" i="2"/>
  <c r="V628" i="2"/>
  <c r="T628" i="2"/>
  <c r="S628" i="2"/>
  <c r="L628" i="2"/>
  <c r="J628" i="2"/>
  <c r="V627" i="2"/>
  <c r="T627" i="2"/>
  <c r="S627" i="2"/>
  <c r="L627" i="2"/>
  <c r="J627" i="2"/>
  <c r="V626" i="2"/>
  <c r="T626" i="2"/>
  <c r="S626" i="2"/>
  <c r="J626" i="2"/>
  <c r="L626" i="2" s="1"/>
  <c r="V625" i="2"/>
  <c r="T625" i="2"/>
  <c r="S625" i="2"/>
  <c r="J625" i="2"/>
  <c r="L625" i="2" s="1"/>
  <c r="V624" i="2"/>
  <c r="T624" i="2"/>
  <c r="S624" i="2"/>
  <c r="J624" i="2"/>
  <c r="L624" i="2" s="1"/>
  <c r="V623" i="2"/>
  <c r="T623" i="2"/>
  <c r="S623" i="2"/>
  <c r="J623" i="2"/>
  <c r="L623" i="2" s="1"/>
  <c r="V622" i="2"/>
  <c r="T622" i="2"/>
  <c r="S622" i="2"/>
  <c r="J622" i="2"/>
  <c r="L622" i="2" s="1"/>
  <c r="V621" i="2"/>
  <c r="T621" i="2"/>
  <c r="S621" i="2"/>
  <c r="L621" i="2"/>
  <c r="J621" i="2"/>
  <c r="V620" i="2"/>
  <c r="T620" i="2"/>
  <c r="S620" i="2"/>
  <c r="L620" i="2"/>
  <c r="J620" i="2"/>
  <c r="V619" i="2"/>
  <c r="T619" i="2"/>
  <c r="S619" i="2"/>
  <c r="L619" i="2"/>
  <c r="J619" i="2"/>
  <c r="V618" i="2"/>
  <c r="T618" i="2"/>
  <c r="S618" i="2"/>
  <c r="J618" i="2"/>
  <c r="L618" i="2" s="1"/>
  <c r="V617" i="2"/>
  <c r="T617" i="2"/>
  <c r="S617" i="2"/>
  <c r="J617" i="2"/>
  <c r="L617" i="2" s="1"/>
  <c r="V616" i="2"/>
  <c r="T616" i="2"/>
  <c r="S616" i="2"/>
  <c r="J616" i="2"/>
  <c r="L616" i="2" s="1"/>
  <c r="V615" i="2"/>
  <c r="T615" i="2"/>
  <c r="S615" i="2"/>
  <c r="J615" i="2"/>
  <c r="L615" i="2" s="1"/>
  <c r="V614" i="2"/>
  <c r="T614" i="2"/>
  <c r="S614" i="2"/>
  <c r="J614" i="2"/>
  <c r="L614" i="2" s="1"/>
  <c r="V613" i="2"/>
  <c r="T613" i="2"/>
  <c r="S613" i="2"/>
  <c r="L613" i="2"/>
  <c r="J613" i="2"/>
  <c r="V612" i="2"/>
  <c r="T612" i="2"/>
  <c r="S612" i="2"/>
  <c r="L612" i="2"/>
  <c r="J612" i="2"/>
  <c r="V611" i="2"/>
  <c r="T611" i="2"/>
  <c r="S611" i="2"/>
  <c r="L611" i="2"/>
  <c r="J611" i="2"/>
  <c r="V610" i="2"/>
  <c r="T610" i="2"/>
  <c r="S610" i="2"/>
  <c r="J610" i="2"/>
  <c r="L610" i="2" s="1"/>
  <c r="V609" i="2"/>
  <c r="T609" i="2"/>
  <c r="S609" i="2"/>
  <c r="J609" i="2"/>
  <c r="L609" i="2" s="1"/>
  <c r="V608" i="2"/>
  <c r="T608" i="2"/>
  <c r="S608" i="2"/>
  <c r="J608" i="2"/>
  <c r="L608" i="2" s="1"/>
  <c r="V607" i="2"/>
  <c r="T607" i="2"/>
  <c r="S607" i="2"/>
  <c r="J607" i="2"/>
  <c r="L607" i="2" s="1"/>
  <c r="V606" i="2"/>
  <c r="T606" i="2"/>
  <c r="S606" i="2"/>
  <c r="J606" i="2"/>
  <c r="L606" i="2" s="1"/>
  <c r="V605" i="2"/>
  <c r="T605" i="2"/>
  <c r="S605" i="2"/>
  <c r="L605" i="2"/>
  <c r="J605" i="2"/>
  <c r="V604" i="2"/>
  <c r="T604" i="2"/>
  <c r="S604" i="2"/>
  <c r="L604" i="2"/>
  <c r="J604" i="2"/>
  <c r="V603" i="2"/>
  <c r="T603" i="2"/>
  <c r="S603" i="2"/>
  <c r="L603" i="2"/>
  <c r="J603" i="2"/>
  <c r="V602" i="2"/>
  <c r="T602" i="2"/>
  <c r="S602" i="2"/>
  <c r="J602" i="2"/>
  <c r="L602" i="2" s="1"/>
  <c r="V601" i="2"/>
  <c r="T601" i="2"/>
  <c r="S601" i="2"/>
  <c r="J601" i="2"/>
  <c r="L601" i="2" s="1"/>
  <c r="V600" i="2"/>
  <c r="T600" i="2"/>
  <c r="S600" i="2"/>
  <c r="J600" i="2"/>
  <c r="L600" i="2" s="1"/>
  <c r="V599" i="2"/>
  <c r="T599" i="2"/>
  <c r="S599" i="2"/>
  <c r="J599" i="2"/>
  <c r="L599" i="2" s="1"/>
  <c r="V598" i="2"/>
  <c r="T598" i="2"/>
  <c r="S598" i="2"/>
  <c r="J598" i="2"/>
  <c r="L598" i="2" s="1"/>
  <c r="V597" i="2"/>
  <c r="T597" i="2"/>
  <c r="S597" i="2"/>
  <c r="L597" i="2"/>
  <c r="J597" i="2"/>
  <c r="V596" i="2"/>
  <c r="T596" i="2"/>
  <c r="S596" i="2"/>
  <c r="L596" i="2"/>
  <c r="J596" i="2"/>
  <c r="V595" i="2"/>
  <c r="T595" i="2"/>
  <c r="S595" i="2"/>
  <c r="L595" i="2"/>
  <c r="J595" i="2"/>
  <c r="V594" i="2"/>
  <c r="T594" i="2"/>
  <c r="S594" i="2"/>
  <c r="J594" i="2"/>
  <c r="L594" i="2" s="1"/>
  <c r="V593" i="2"/>
  <c r="T593" i="2"/>
  <c r="S593" i="2"/>
  <c r="J593" i="2"/>
  <c r="L593" i="2" s="1"/>
  <c r="V592" i="2"/>
  <c r="T592" i="2"/>
  <c r="S592" i="2"/>
  <c r="J592" i="2"/>
  <c r="L592" i="2" s="1"/>
  <c r="V591" i="2"/>
  <c r="T591" i="2"/>
  <c r="S591" i="2"/>
  <c r="J591" i="2"/>
  <c r="L591" i="2" s="1"/>
  <c r="V590" i="2"/>
  <c r="T590" i="2"/>
  <c r="S590" i="2"/>
  <c r="J590" i="2"/>
  <c r="L590" i="2" s="1"/>
  <c r="V589" i="2"/>
  <c r="T589" i="2"/>
  <c r="S589" i="2"/>
  <c r="L589" i="2"/>
  <c r="J589" i="2"/>
  <c r="V588" i="2"/>
  <c r="T588" i="2"/>
  <c r="S588" i="2"/>
  <c r="L588" i="2"/>
  <c r="J588" i="2"/>
  <c r="V587" i="2"/>
  <c r="T587" i="2"/>
  <c r="S587" i="2"/>
  <c r="L587" i="2"/>
  <c r="J587" i="2"/>
  <c r="V586" i="2"/>
  <c r="T586" i="2"/>
  <c r="S586" i="2"/>
  <c r="J586" i="2"/>
  <c r="L586" i="2" s="1"/>
  <c r="V585" i="2"/>
  <c r="T585" i="2"/>
  <c r="S585" i="2"/>
  <c r="J585" i="2"/>
  <c r="L585" i="2" s="1"/>
  <c r="V584" i="2"/>
  <c r="T584" i="2"/>
  <c r="S584" i="2"/>
  <c r="J584" i="2"/>
  <c r="L584" i="2" s="1"/>
  <c r="V583" i="2"/>
  <c r="T583" i="2"/>
  <c r="S583" i="2"/>
  <c r="J583" i="2"/>
  <c r="L583" i="2" s="1"/>
  <c r="V582" i="2"/>
  <c r="T582" i="2"/>
  <c r="S582" i="2"/>
  <c r="J582" i="2"/>
  <c r="L582" i="2" s="1"/>
  <c r="V581" i="2"/>
  <c r="T581" i="2"/>
  <c r="S581" i="2"/>
  <c r="L581" i="2"/>
  <c r="J581" i="2"/>
  <c r="V580" i="2"/>
  <c r="T580" i="2"/>
  <c r="S580" i="2"/>
  <c r="L580" i="2"/>
  <c r="J580" i="2"/>
  <c r="V579" i="2"/>
  <c r="T579" i="2"/>
  <c r="S579" i="2"/>
  <c r="L579" i="2"/>
  <c r="J579" i="2"/>
  <c r="V578" i="2"/>
  <c r="T578" i="2"/>
  <c r="S578" i="2"/>
  <c r="J578" i="2"/>
  <c r="L578" i="2" s="1"/>
  <c r="V577" i="2"/>
  <c r="T577" i="2"/>
  <c r="S577" i="2"/>
  <c r="J577" i="2"/>
  <c r="L577" i="2" s="1"/>
  <c r="V576" i="2"/>
  <c r="T576" i="2"/>
  <c r="S576" i="2"/>
  <c r="J576" i="2"/>
  <c r="L576" i="2" s="1"/>
  <c r="V575" i="2"/>
  <c r="T575" i="2"/>
  <c r="S575" i="2"/>
  <c r="J575" i="2"/>
  <c r="L575" i="2" s="1"/>
  <c r="V574" i="2"/>
  <c r="T574" i="2"/>
  <c r="S574" i="2"/>
  <c r="J574" i="2"/>
  <c r="L574" i="2" s="1"/>
  <c r="V573" i="2"/>
  <c r="T573" i="2"/>
  <c r="S573" i="2"/>
  <c r="L573" i="2"/>
  <c r="J573" i="2"/>
  <c r="V572" i="2"/>
  <c r="T572" i="2"/>
  <c r="S572" i="2"/>
  <c r="L572" i="2"/>
  <c r="J572" i="2"/>
  <c r="V571" i="2"/>
  <c r="T571" i="2"/>
  <c r="S571" i="2"/>
  <c r="L571" i="2"/>
  <c r="J571" i="2"/>
  <c r="V570" i="2"/>
  <c r="T570" i="2"/>
  <c r="S570" i="2"/>
  <c r="J570" i="2"/>
  <c r="L570" i="2" s="1"/>
  <c r="V569" i="2"/>
  <c r="T569" i="2"/>
  <c r="S569" i="2"/>
  <c r="J569" i="2"/>
  <c r="L569" i="2" s="1"/>
  <c r="V568" i="2"/>
  <c r="T568" i="2"/>
  <c r="S568" i="2"/>
  <c r="J568" i="2"/>
  <c r="L568" i="2" s="1"/>
  <c r="V567" i="2"/>
  <c r="T567" i="2"/>
  <c r="S567" i="2"/>
  <c r="J567" i="2"/>
  <c r="L567" i="2" s="1"/>
  <c r="V566" i="2"/>
  <c r="T566" i="2"/>
  <c r="S566" i="2"/>
  <c r="J566" i="2"/>
  <c r="L566" i="2" s="1"/>
  <c r="V565" i="2"/>
  <c r="T565" i="2"/>
  <c r="S565" i="2"/>
  <c r="L565" i="2"/>
  <c r="J565" i="2"/>
  <c r="V564" i="2"/>
  <c r="T564" i="2"/>
  <c r="S564" i="2"/>
  <c r="L564" i="2"/>
  <c r="J564" i="2"/>
  <c r="V563" i="2"/>
  <c r="T563" i="2"/>
  <c r="S563" i="2"/>
  <c r="L563" i="2"/>
  <c r="J563" i="2"/>
  <c r="V562" i="2"/>
  <c r="T562" i="2"/>
  <c r="S562" i="2"/>
  <c r="J562" i="2"/>
  <c r="L562" i="2" s="1"/>
  <c r="V561" i="2"/>
  <c r="T561" i="2"/>
  <c r="S561" i="2"/>
  <c r="J561" i="2"/>
  <c r="L561" i="2" s="1"/>
  <c r="V560" i="2"/>
  <c r="T560" i="2"/>
  <c r="S560" i="2"/>
  <c r="J560" i="2"/>
  <c r="L560" i="2" s="1"/>
  <c r="V559" i="2"/>
  <c r="T559" i="2"/>
  <c r="S559" i="2"/>
  <c r="J559" i="2"/>
  <c r="L559" i="2" s="1"/>
  <c r="V558" i="2"/>
  <c r="T558" i="2"/>
  <c r="S558" i="2"/>
  <c r="J558" i="2"/>
  <c r="L558" i="2" s="1"/>
  <c r="V557" i="2"/>
  <c r="T557" i="2"/>
  <c r="S557" i="2"/>
  <c r="L557" i="2"/>
  <c r="J557" i="2"/>
  <c r="V556" i="2"/>
  <c r="T556" i="2"/>
  <c r="S556" i="2"/>
  <c r="L556" i="2"/>
  <c r="J556" i="2"/>
  <c r="V555" i="2"/>
  <c r="T555" i="2"/>
  <c r="S555" i="2"/>
  <c r="L555" i="2"/>
  <c r="J555" i="2"/>
  <c r="V554" i="2"/>
  <c r="T554" i="2"/>
  <c r="S554" i="2"/>
  <c r="J554" i="2"/>
  <c r="L554" i="2" s="1"/>
  <c r="V553" i="2"/>
  <c r="T553" i="2"/>
  <c r="S553" i="2"/>
  <c r="J553" i="2"/>
  <c r="L553" i="2" s="1"/>
  <c r="V552" i="2"/>
  <c r="T552" i="2"/>
  <c r="S552" i="2"/>
  <c r="J552" i="2"/>
  <c r="L552" i="2" s="1"/>
  <c r="V551" i="2"/>
  <c r="T551" i="2"/>
  <c r="S551" i="2"/>
  <c r="J551" i="2"/>
  <c r="L551" i="2" s="1"/>
  <c r="V550" i="2"/>
  <c r="T550" i="2"/>
  <c r="S550" i="2"/>
  <c r="J550" i="2"/>
  <c r="L550" i="2" s="1"/>
  <c r="V549" i="2"/>
  <c r="T549" i="2"/>
  <c r="S549" i="2"/>
  <c r="L549" i="2"/>
  <c r="J549" i="2"/>
  <c r="V548" i="2"/>
  <c r="T548" i="2"/>
  <c r="S548" i="2"/>
  <c r="L548" i="2"/>
  <c r="J548" i="2"/>
  <c r="V547" i="2"/>
  <c r="T547" i="2"/>
  <c r="S547" i="2"/>
  <c r="L547" i="2"/>
  <c r="J547" i="2"/>
  <c r="V546" i="2"/>
  <c r="T546" i="2"/>
  <c r="S546" i="2"/>
  <c r="J546" i="2"/>
  <c r="L546" i="2" s="1"/>
  <c r="V545" i="2"/>
  <c r="T545" i="2"/>
  <c r="S545" i="2"/>
  <c r="J545" i="2"/>
  <c r="L545" i="2" s="1"/>
  <c r="V544" i="2"/>
  <c r="T544" i="2"/>
  <c r="S544" i="2"/>
  <c r="J544" i="2"/>
  <c r="L544" i="2" s="1"/>
  <c r="V543" i="2"/>
  <c r="T543" i="2"/>
  <c r="S543" i="2"/>
  <c r="J543" i="2"/>
  <c r="L543" i="2" s="1"/>
  <c r="V542" i="2"/>
  <c r="T542" i="2"/>
  <c r="S542" i="2"/>
  <c r="J542" i="2"/>
  <c r="L542" i="2" s="1"/>
  <c r="V541" i="2"/>
  <c r="T541" i="2"/>
  <c r="S541" i="2"/>
  <c r="L541" i="2"/>
  <c r="J541" i="2"/>
  <c r="V540" i="2"/>
  <c r="T540" i="2"/>
  <c r="S540" i="2"/>
  <c r="L540" i="2"/>
  <c r="J540" i="2"/>
  <c r="V539" i="2"/>
  <c r="T539" i="2"/>
  <c r="S539" i="2"/>
  <c r="L539" i="2"/>
  <c r="J539" i="2"/>
  <c r="V538" i="2"/>
  <c r="T538" i="2"/>
  <c r="S538" i="2"/>
  <c r="J538" i="2"/>
  <c r="L538" i="2" s="1"/>
  <c r="V537" i="2"/>
  <c r="T537" i="2"/>
  <c r="S537" i="2"/>
  <c r="J537" i="2"/>
  <c r="L537" i="2" s="1"/>
  <c r="V536" i="2"/>
  <c r="T536" i="2"/>
  <c r="S536" i="2"/>
  <c r="J536" i="2"/>
  <c r="L536" i="2" s="1"/>
  <c r="V535" i="2"/>
  <c r="T535" i="2"/>
  <c r="S535" i="2"/>
  <c r="J535" i="2"/>
  <c r="L535" i="2" s="1"/>
  <c r="V534" i="2"/>
  <c r="T534" i="2"/>
  <c r="S534" i="2"/>
  <c r="J534" i="2"/>
  <c r="L534" i="2" s="1"/>
  <c r="V533" i="2"/>
  <c r="T533" i="2"/>
  <c r="S533" i="2"/>
  <c r="L533" i="2"/>
  <c r="J533" i="2"/>
  <c r="V532" i="2"/>
  <c r="T532" i="2"/>
  <c r="S532" i="2"/>
  <c r="L532" i="2"/>
  <c r="J532" i="2"/>
  <c r="V531" i="2"/>
  <c r="T531" i="2"/>
  <c r="S531" i="2"/>
  <c r="L531" i="2"/>
  <c r="J531" i="2"/>
  <c r="V530" i="2"/>
  <c r="T530" i="2"/>
  <c r="S530" i="2"/>
  <c r="J530" i="2"/>
  <c r="L530" i="2" s="1"/>
  <c r="V529" i="2"/>
  <c r="T529" i="2"/>
  <c r="S529" i="2"/>
  <c r="J529" i="2"/>
  <c r="L529" i="2" s="1"/>
  <c r="V528" i="2"/>
  <c r="T528" i="2"/>
  <c r="S528" i="2"/>
  <c r="J528" i="2"/>
  <c r="L528" i="2" s="1"/>
  <c r="V527" i="2"/>
  <c r="T527" i="2"/>
  <c r="S527" i="2"/>
  <c r="J527" i="2"/>
  <c r="L527" i="2" s="1"/>
  <c r="V526" i="2"/>
  <c r="T526" i="2"/>
  <c r="S526" i="2"/>
  <c r="J526" i="2"/>
  <c r="L526" i="2" s="1"/>
  <c r="V525" i="2"/>
  <c r="T525" i="2"/>
  <c r="S525" i="2"/>
  <c r="L525" i="2"/>
  <c r="J525" i="2"/>
  <c r="V524" i="2"/>
  <c r="T524" i="2"/>
  <c r="S524" i="2"/>
  <c r="L524" i="2"/>
  <c r="J524" i="2"/>
  <c r="V523" i="2"/>
  <c r="T523" i="2"/>
  <c r="S523" i="2"/>
  <c r="L523" i="2"/>
  <c r="J523" i="2"/>
  <c r="V522" i="2"/>
  <c r="T522" i="2"/>
  <c r="S522" i="2"/>
  <c r="J522" i="2"/>
  <c r="L522" i="2" s="1"/>
  <c r="V521" i="2"/>
  <c r="T521" i="2"/>
  <c r="S521" i="2"/>
  <c r="J521" i="2"/>
  <c r="L521" i="2" s="1"/>
  <c r="V520" i="2"/>
  <c r="T520" i="2"/>
  <c r="S520" i="2"/>
  <c r="J520" i="2"/>
  <c r="L520" i="2" s="1"/>
  <c r="V519" i="2"/>
  <c r="T519" i="2"/>
  <c r="S519" i="2"/>
  <c r="J519" i="2"/>
  <c r="L519" i="2" s="1"/>
  <c r="V518" i="2"/>
  <c r="T518" i="2"/>
  <c r="S518" i="2"/>
  <c r="J518" i="2"/>
  <c r="L518" i="2" s="1"/>
  <c r="V517" i="2"/>
  <c r="T517" i="2"/>
  <c r="S517" i="2"/>
  <c r="L517" i="2"/>
  <c r="J517" i="2"/>
  <c r="V516" i="2"/>
  <c r="T516" i="2"/>
  <c r="S516" i="2"/>
  <c r="L516" i="2"/>
  <c r="J516" i="2"/>
  <c r="V515" i="2"/>
  <c r="T515" i="2"/>
  <c r="S515" i="2"/>
  <c r="L515" i="2"/>
  <c r="J515" i="2"/>
  <c r="V514" i="2"/>
  <c r="T514" i="2"/>
  <c r="S514" i="2"/>
  <c r="J514" i="2"/>
  <c r="L514" i="2" s="1"/>
  <c r="V513" i="2"/>
  <c r="T513" i="2"/>
  <c r="S513" i="2"/>
  <c r="J513" i="2"/>
  <c r="L513" i="2" s="1"/>
  <c r="V512" i="2"/>
  <c r="T512" i="2"/>
  <c r="S512" i="2"/>
  <c r="J512" i="2"/>
  <c r="L512" i="2" s="1"/>
  <c r="V511" i="2"/>
  <c r="T511" i="2"/>
  <c r="S511" i="2"/>
  <c r="J511" i="2"/>
  <c r="L511" i="2" s="1"/>
  <c r="V510" i="2"/>
  <c r="T510" i="2"/>
  <c r="S510" i="2"/>
  <c r="J510" i="2"/>
  <c r="L510" i="2" s="1"/>
  <c r="V509" i="2"/>
  <c r="T509" i="2"/>
  <c r="S509" i="2"/>
  <c r="L509" i="2"/>
  <c r="J509" i="2"/>
  <c r="V508" i="2"/>
  <c r="T508" i="2"/>
  <c r="S508" i="2"/>
  <c r="L508" i="2"/>
  <c r="J508" i="2"/>
  <c r="V507" i="2"/>
  <c r="T507" i="2"/>
  <c r="S507" i="2"/>
  <c r="L507" i="2"/>
  <c r="J507" i="2"/>
  <c r="V506" i="2"/>
  <c r="T506" i="2"/>
  <c r="S506" i="2"/>
  <c r="J506" i="2"/>
  <c r="L506" i="2" s="1"/>
  <c r="V505" i="2"/>
  <c r="T505" i="2"/>
  <c r="S505" i="2"/>
  <c r="J505" i="2"/>
  <c r="L505" i="2" s="1"/>
  <c r="V504" i="2"/>
  <c r="T504" i="2"/>
  <c r="S504" i="2"/>
  <c r="J504" i="2"/>
  <c r="L504" i="2" s="1"/>
  <c r="V503" i="2"/>
  <c r="T503" i="2"/>
  <c r="S503" i="2"/>
  <c r="J503" i="2"/>
  <c r="L503" i="2" s="1"/>
  <c r="V502" i="2"/>
  <c r="T502" i="2"/>
  <c r="S502" i="2"/>
  <c r="J502" i="2"/>
  <c r="L502" i="2" s="1"/>
  <c r="V501" i="2"/>
  <c r="T501" i="2"/>
  <c r="S501" i="2"/>
  <c r="L501" i="2"/>
  <c r="J501" i="2"/>
  <c r="V500" i="2"/>
  <c r="T500" i="2"/>
  <c r="S500" i="2"/>
  <c r="L500" i="2"/>
  <c r="J500" i="2"/>
  <c r="V499" i="2"/>
  <c r="T499" i="2"/>
  <c r="S499" i="2"/>
  <c r="L499" i="2"/>
  <c r="J499" i="2"/>
  <c r="V498" i="2"/>
  <c r="T498" i="2"/>
  <c r="S498" i="2"/>
  <c r="J498" i="2"/>
  <c r="L498" i="2" s="1"/>
  <c r="V497" i="2"/>
  <c r="T497" i="2"/>
  <c r="S497" i="2"/>
  <c r="J497" i="2"/>
  <c r="L497" i="2" s="1"/>
  <c r="V496" i="2"/>
  <c r="T496" i="2"/>
  <c r="S496" i="2"/>
  <c r="J496" i="2"/>
  <c r="L496" i="2" s="1"/>
  <c r="V495" i="2"/>
  <c r="T495" i="2"/>
  <c r="S495" i="2"/>
  <c r="J495" i="2"/>
  <c r="L495" i="2" s="1"/>
  <c r="V494" i="2"/>
  <c r="T494" i="2"/>
  <c r="S494" i="2"/>
  <c r="J494" i="2"/>
  <c r="L494" i="2" s="1"/>
  <c r="V493" i="2"/>
  <c r="T493" i="2"/>
  <c r="S493" i="2"/>
  <c r="L493" i="2"/>
  <c r="J493" i="2"/>
  <c r="V492" i="2"/>
  <c r="T492" i="2"/>
  <c r="S492" i="2"/>
  <c r="L492" i="2"/>
  <c r="J492" i="2"/>
  <c r="V491" i="2"/>
  <c r="T491" i="2"/>
  <c r="S491" i="2"/>
  <c r="L491" i="2"/>
  <c r="J491" i="2"/>
  <c r="V490" i="2"/>
  <c r="T490" i="2"/>
  <c r="S490" i="2"/>
  <c r="J490" i="2"/>
  <c r="L490" i="2" s="1"/>
  <c r="V489" i="2"/>
  <c r="T489" i="2"/>
  <c r="S489" i="2"/>
  <c r="J489" i="2"/>
  <c r="L489" i="2" s="1"/>
  <c r="V488" i="2"/>
  <c r="T488" i="2"/>
  <c r="S488" i="2"/>
  <c r="J488" i="2"/>
  <c r="L488" i="2" s="1"/>
  <c r="V487" i="2"/>
  <c r="T487" i="2"/>
  <c r="S487" i="2"/>
  <c r="J487" i="2"/>
  <c r="L487" i="2" s="1"/>
  <c r="V486" i="2"/>
  <c r="T486" i="2"/>
  <c r="S486" i="2"/>
  <c r="J486" i="2"/>
  <c r="L486" i="2" s="1"/>
  <c r="V485" i="2"/>
  <c r="T485" i="2"/>
  <c r="S485" i="2"/>
  <c r="L485" i="2"/>
  <c r="J485" i="2"/>
  <c r="V484" i="2"/>
  <c r="T484" i="2"/>
  <c r="S484" i="2"/>
  <c r="L484" i="2"/>
  <c r="J484" i="2"/>
  <c r="V483" i="2"/>
  <c r="T483" i="2"/>
  <c r="S483" i="2"/>
  <c r="L483" i="2"/>
  <c r="J483" i="2"/>
  <c r="V482" i="2"/>
  <c r="T482" i="2"/>
  <c r="S482" i="2"/>
  <c r="J482" i="2"/>
  <c r="L482" i="2" s="1"/>
  <c r="V481" i="2"/>
  <c r="T481" i="2"/>
  <c r="S481" i="2"/>
  <c r="J481" i="2"/>
  <c r="L481" i="2" s="1"/>
  <c r="V480" i="2"/>
  <c r="T480" i="2"/>
  <c r="S480" i="2"/>
  <c r="J480" i="2"/>
  <c r="L480" i="2" s="1"/>
  <c r="V479" i="2"/>
  <c r="T479" i="2"/>
  <c r="S479" i="2"/>
  <c r="J479" i="2"/>
  <c r="L479" i="2" s="1"/>
  <c r="V478" i="2"/>
  <c r="T478" i="2"/>
  <c r="S478" i="2"/>
  <c r="J478" i="2"/>
  <c r="L478" i="2" s="1"/>
  <c r="V477" i="2"/>
  <c r="T477" i="2"/>
  <c r="S477" i="2"/>
  <c r="L477" i="2"/>
  <c r="J477" i="2"/>
  <c r="V476" i="2"/>
  <c r="T476" i="2"/>
  <c r="S476" i="2"/>
  <c r="L476" i="2"/>
  <c r="J476" i="2"/>
  <c r="V475" i="2"/>
  <c r="T475" i="2"/>
  <c r="S475" i="2"/>
  <c r="L475" i="2"/>
  <c r="J475" i="2"/>
  <c r="V474" i="2"/>
  <c r="T474" i="2"/>
  <c r="S474" i="2"/>
  <c r="J474" i="2"/>
  <c r="L474" i="2" s="1"/>
  <c r="V473" i="2"/>
  <c r="T473" i="2"/>
  <c r="S473" i="2"/>
  <c r="J473" i="2"/>
  <c r="L473" i="2" s="1"/>
  <c r="V472" i="2"/>
  <c r="T472" i="2"/>
  <c r="S472" i="2"/>
  <c r="J472" i="2"/>
  <c r="L472" i="2" s="1"/>
  <c r="V471" i="2"/>
  <c r="T471" i="2"/>
  <c r="S471" i="2"/>
  <c r="J471" i="2"/>
  <c r="L471" i="2" s="1"/>
  <c r="V470" i="2"/>
  <c r="T470" i="2"/>
  <c r="S470" i="2"/>
  <c r="J470" i="2"/>
  <c r="L470" i="2" s="1"/>
  <c r="V469" i="2"/>
  <c r="T469" i="2"/>
  <c r="S469" i="2"/>
  <c r="L469" i="2"/>
  <c r="J469" i="2"/>
  <c r="V468" i="2"/>
  <c r="T468" i="2"/>
  <c r="S468" i="2"/>
  <c r="L468" i="2"/>
  <c r="J468" i="2"/>
  <c r="V467" i="2"/>
  <c r="T467" i="2"/>
  <c r="S467" i="2"/>
  <c r="L467" i="2"/>
  <c r="J467" i="2"/>
  <c r="V466" i="2"/>
  <c r="T466" i="2"/>
  <c r="S466" i="2"/>
  <c r="J466" i="2"/>
  <c r="L466" i="2" s="1"/>
  <c r="V465" i="2"/>
  <c r="T465" i="2"/>
  <c r="S465" i="2"/>
  <c r="L465" i="2"/>
  <c r="J465" i="2"/>
  <c r="V464" i="2"/>
  <c r="T464" i="2"/>
  <c r="S464" i="2"/>
  <c r="J464" i="2"/>
  <c r="L464" i="2" s="1"/>
  <c r="V463" i="2"/>
  <c r="T463" i="2"/>
  <c r="S463" i="2"/>
  <c r="J463" i="2"/>
  <c r="L463" i="2" s="1"/>
  <c r="V462" i="2"/>
  <c r="T462" i="2"/>
  <c r="S462" i="2"/>
  <c r="J462" i="2"/>
  <c r="L462" i="2" s="1"/>
  <c r="V461" i="2"/>
  <c r="T461" i="2"/>
  <c r="S461" i="2"/>
  <c r="L461" i="2"/>
  <c r="J461" i="2"/>
  <c r="V460" i="2"/>
  <c r="T460" i="2"/>
  <c r="S460" i="2"/>
  <c r="L460" i="2"/>
  <c r="J460" i="2"/>
  <c r="V459" i="2"/>
  <c r="T459" i="2"/>
  <c r="S459" i="2"/>
  <c r="L459" i="2"/>
  <c r="J459" i="2"/>
  <c r="V458" i="2"/>
  <c r="T458" i="2"/>
  <c r="S458" i="2"/>
  <c r="L458" i="2"/>
  <c r="J458" i="2"/>
  <c r="V457" i="2"/>
  <c r="T457" i="2"/>
  <c r="S457" i="2"/>
  <c r="J457" i="2"/>
  <c r="L457" i="2" s="1"/>
  <c r="V456" i="2"/>
  <c r="T456" i="2"/>
  <c r="S456" i="2"/>
  <c r="J456" i="2"/>
  <c r="L456" i="2" s="1"/>
  <c r="V455" i="2"/>
  <c r="T455" i="2"/>
  <c r="S455" i="2"/>
  <c r="J455" i="2"/>
  <c r="L455" i="2" s="1"/>
  <c r="V454" i="2"/>
  <c r="T454" i="2"/>
  <c r="S454" i="2"/>
  <c r="J454" i="2"/>
  <c r="L454" i="2" s="1"/>
  <c r="V453" i="2"/>
  <c r="T453" i="2"/>
  <c r="S453" i="2"/>
  <c r="L453" i="2"/>
  <c r="J453" i="2"/>
  <c r="V452" i="2"/>
  <c r="T452" i="2"/>
  <c r="S452" i="2"/>
  <c r="L452" i="2"/>
  <c r="J452" i="2"/>
  <c r="V451" i="2"/>
  <c r="T451" i="2"/>
  <c r="S451" i="2"/>
  <c r="L451" i="2"/>
  <c r="J451" i="2"/>
  <c r="V450" i="2"/>
  <c r="T450" i="2"/>
  <c r="S450" i="2"/>
  <c r="J450" i="2"/>
  <c r="L450" i="2" s="1"/>
  <c r="V449" i="2"/>
  <c r="T449" i="2"/>
  <c r="S449" i="2"/>
  <c r="J449" i="2"/>
  <c r="L449" i="2" s="1"/>
  <c r="V448" i="2"/>
  <c r="T448" i="2"/>
  <c r="S448" i="2"/>
  <c r="J448" i="2"/>
  <c r="L448" i="2" s="1"/>
  <c r="V447" i="2"/>
  <c r="T447" i="2"/>
  <c r="S447" i="2"/>
  <c r="J447" i="2"/>
  <c r="L447" i="2" s="1"/>
  <c r="V446" i="2"/>
  <c r="T446" i="2"/>
  <c r="S446" i="2"/>
  <c r="J446" i="2"/>
  <c r="L446" i="2" s="1"/>
  <c r="V445" i="2"/>
  <c r="T445" i="2"/>
  <c r="S445" i="2"/>
  <c r="L445" i="2"/>
  <c r="J445" i="2"/>
  <c r="V444" i="2"/>
  <c r="T444" i="2"/>
  <c r="S444" i="2"/>
  <c r="L444" i="2"/>
  <c r="J444" i="2"/>
  <c r="V443" i="2"/>
  <c r="T443" i="2"/>
  <c r="S443" i="2"/>
  <c r="L443" i="2"/>
  <c r="J443" i="2"/>
  <c r="V442" i="2"/>
  <c r="T442" i="2"/>
  <c r="S442" i="2"/>
  <c r="J442" i="2"/>
  <c r="L442" i="2" s="1"/>
  <c r="V441" i="2"/>
  <c r="T441" i="2"/>
  <c r="S441" i="2"/>
  <c r="L441" i="2"/>
  <c r="J441" i="2"/>
  <c r="V440" i="2"/>
  <c r="T440" i="2"/>
  <c r="S440" i="2"/>
  <c r="J440" i="2"/>
  <c r="L440" i="2" s="1"/>
  <c r="V439" i="2"/>
  <c r="T439" i="2"/>
  <c r="S439" i="2"/>
  <c r="J439" i="2"/>
  <c r="L439" i="2" s="1"/>
  <c r="V438" i="2"/>
  <c r="T438" i="2"/>
  <c r="S438" i="2"/>
  <c r="J438" i="2"/>
  <c r="L438" i="2" s="1"/>
  <c r="V437" i="2"/>
  <c r="T437" i="2"/>
  <c r="S437" i="2"/>
  <c r="J437" i="2"/>
  <c r="L437" i="2" s="1"/>
  <c r="V436" i="2"/>
  <c r="T436" i="2"/>
  <c r="S436" i="2"/>
  <c r="L436" i="2"/>
  <c r="J436" i="2"/>
  <c r="V435" i="2"/>
  <c r="T435" i="2"/>
  <c r="S435" i="2"/>
  <c r="L435" i="2"/>
  <c r="J435" i="2"/>
  <c r="V434" i="2"/>
  <c r="T434" i="2"/>
  <c r="S434" i="2"/>
  <c r="J434" i="2"/>
  <c r="L434" i="2" s="1"/>
  <c r="V433" i="2"/>
  <c r="T433" i="2"/>
  <c r="S433" i="2"/>
  <c r="L433" i="2"/>
  <c r="J433" i="2"/>
  <c r="V432" i="2"/>
  <c r="T432" i="2"/>
  <c r="S432" i="2"/>
  <c r="J432" i="2"/>
  <c r="L432" i="2" s="1"/>
  <c r="V431" i="2"/>
  <c r="T431" i="2"/>
  <c r="S431" i="2"/>
  <c r="J431" i="2"/>
  <c r="L431" i="2" s="1"/>
  <c r="V430" i="2"/>
  <c r="T430" i="2"/>
  <c r="S430" i="2"/>
  <c r="J430" i="2"/>
  <c r="L430" i="2" s="1"/>
  <c r="V429" i="2"/>
  <c r="T429" i="2"/>
  <c r="S429" i="2"/>
  <c r="L429" i="2"/>
  <c r="J429" i="2"/>
  <c r="V428" i="2"/>
  <c r="T428" i="2"/>
  <c r="S428" i="2"/>
  <c r="L428" i="2"/>
  <c r="J428" i="2"/>
  <c r="V427" i="2"/>
  <c r="T427" i="2"/>
  <c r="S427" i="2"/>
  <c r="L427" i="2"/>
  <c r="J427" i="2"/>
  <c r="V426" i="2"/>
  <c r="T426" i="2"/>
  <c r="S426" i="2"/>
  <c r="J426" i="2"/>
  <c r="L426" i="2" s="1"/>
  <c r="V425" i="2"/>
  <c r="T425" i="2"/>
  <c r="S425" i="2"/>
  <c r="L425" i="2"/>
  <c r="J425" i="2"/>
  <c r="V424" i="2"/>
  <c r="T424" i="2"/>
  <c r="S424" i="2"/>
  <c r="J424" i="2"/>
  <c r="L424" i="2" s="1"/>
  <c r="V423" i="2"/>
  <c r="T423" i="2"/>
  <c r="S423" i="2"/>
  <c r="J423" i="2"/>
  <c r="L423" i="2" s="1"/>
  <c r="V422" i="2"/>
  <c r="T422" i="2"/>
  <c r="S422" i="2"/>
  <c r="J422" i="2"/>
  <c r="L422" i="2" s="1"/>
  <c r="V421" i="2"/>
  <c r="T421" i="2"/>
  <c r="S421" i="2"/>
  <c r="L421" i="2"/>
  <c r="J421" i="2"/>
  <c r="V420" i="2"/>
  <c r="T420" i="2"/>
  <c r="S420" i="2"/>
  <c r="L420" i="2"/>
  <c r="J420" i="2"/>
  <c r="V419" i="2"/>
  <c r="T419" i="2"/>
  <c r="S419" i="2"/>
  <c r="L419" i="2"/>
  <c r="J419" i="2"/>
  <c r="V418" i="2"/>
  <c r="T418" i="2"/>
  <c r="S418" i="2"/>
  <c r="J418" i="2"/>
  <c r="L418" i="2" s="1"/>
  <c r="V417" i="2"/>
  <c r="T417" i="2"/>
  <c r="S417" i="2"/>
  <c r="J417" i="2"/>
  <c r="L417" i="2" s="1"/>
  <c r="V416" i="2"/>
  <c r="T416" i="2"/>
  <c r="S416" i="2"/>
  <c r="J416" i="2"/>
  <c r="L416" i="2" s="1"/>
  <c r="V415" i="2"/>
  <c r="T415" i="2"/>
  <c r="S415" i="2"/>
  <c r="J415" i="2"/>
  <c r="L415" i="2" s="1"/>
  <c r="V414" i="2"/>
  <c r="T414" i="2"/>
  <c r="S414" i="2"/>
  <c r="L414" i="2"/>
  <c r="J414" i="2"/>
  <c r="V413" i="2"/>
  <c r="T413" i="2"/>
  <c r="S413" i="2"/>
  <c r="J413" i="2"/>
  <c r="L413" i="2" s="1"/>
  <c r="V412" i="2"/>
  <c r="T412" i="2"/>
  <c r="S412" i="2"/>
  <c r="L412" i="2"/>
  <c r="J412" i="2"/>
  <c r="V411" i="2"/>
  <c r="T411" i="2"/>
  <c r="S411" i="2"/>
  <c r="J411" i="2"/>
  <c r="L411" i="2" s="1"/>
  <c r="V410" i="2"/>
  <c r="T410" i="2"/>
  <c r="S410" i="2"/>
  <c r="L410" i="2"/>
  <c r="J410" i="2"/>
  <c r="V409" i="2"/>
  <c r="T409" i="2"/>
  <c r="S409" i="2"/>
  <c r="J409" i="2"/>
  <c r="L409" i="2" s="1"/>
  <c r="V408" i="2"/>
  <c r="T408" i="2"/>
  <c r="S408" i="2"/>
  <c r="L408" i="2"/>
  <c r="J408" i="2"/>
  <c r="V407" i="2"/>
  <c r="T407" i="2"/>
  <c r="S407" i="2"/>
  <c r="J407" i="2"/>
  <c r="L407" i="2" s="1"/>
  <c r="V406" i="2"/>
  <c r="T406" i="2"/>
  <c r="S406" i="2"/>
  <c r="J406" i="2"/>
  <c r="L406" i="2" s="1"/>
  <c r="V405" i="2"/>
  <c r="T405" i="2"/>
  <c r="S405" i="2"/>
  <c r="L405" i="2"/>
  <c r="J405" i="2"/>
  <c r="V404" i="2"/>
  <c r="T404" i="2"/>
  <c r="S404" i="2"/>
  <c r="L404" i="2"/>
  <c r="J404" i="2"/>
  <c r="V403" i="2"/>
  <c r="T403" i="2"/>
  <c r="S403" i="2"/>
  <c r="L403" i="2"/>
  <c r="J403" i="2"/>
  <c r="V402" i="2"/>
  <c r="T402" i="2"/>
  <c r="S402" i="2"/>
  <c r="J402" i="2"/>
  <c r="L402" i="2" s="1"/>
  <c r="V401" i="2"/>
  <c r="T401" i="2"/>
  <c r="S401" i="2"/>
  <c r="L401" i="2"/>
  <c r="J401" i="2"/>
  <c r="V400" i="2"/>
  <c r="T400" i="2"/>
  <c r="S400" i="2"/>
  <c r="J400" i="2"/>
  <c r="L400" i="2" s="1"/>
  <c r="V399" i="2"/>
  <c r="T399" i="2"/>
  <c r="S399" i="2"/>
  <c r="J399" i="2"/>
  <c r="L399" i="2" s="1"/>
  <c r="V398" i="2"/>
  <c r="T398" i="2"/>
  <c r="S398" i="2"/>
  <c r="L398" i="2"/>
  <c r="J398" i="2"/>
  <c r="V397" i="2"/>
  <c r="T397" i="2"/>
  <c r="S397" i="2"/>
  <c r="J397" i="2"/>
  <c r="L397" i="2" s="1"/>
  <c r="V396" i="2"/>
  <c r="T396" i="2"/>
  <c r="S396" i="2"/>
  <c r="L396" i="2"/>
  <c r="J396" i="2"/>
  <c r="V395" i="2"/>
  <c r="T395" i="2"/>
  <c r="S395" i="2"/>
  <c r="J395" i="2"/>
  <c r="L395" i="2" s="1"/>
  <c r="V394" i="2"/>
  <c r="T394" i="2"/>
  <c r="S394" i="2"/>
  <c r="J394" i="2"/>
  <c r="L394" i="2" s="1"/>
  <c r="V393" i="2"/>
  <c r="T393" i="2"/>
  <c r="S393" i="2"/>
  <c r="J393" i="2"/>
  <c r="L393" i="2" s="1"/>
  <c r="V392" i="2"/>
  <c r="T392" i="2"/>
  <c r="S392" i="2"/>
  <c r="L392" i="2"/>
  <c r="J392" i="2"/>
  <c r="V391" i="2"/>
  <c r="T391" i="2"/>
  <c r="S391" i="2"/>
  <c r="J391" i="2"/>
  <c r="L391" i="2" s="1"/>
  <c r="V390" i="2"/>
  <c r="T390" i="2"/>
  <c r="S390" i="2"/>
  <c r="J390" i="2"/>
  <c r="L390" i="2" s="1"/>
  <c r="V389" i="2"/>
  <c r="T389" i="2"/>
  <c r="S389" i="2"/>
  <c r="J389" i="2"/>
  <c r="L389" i="2" s="1"/>
  <c r="V388" i="2"/>
  <c r="T388" i="2"/>
  <c r="S388" i="2"/>
  <c r="L388" i="2"/>
  <c r="J388" i="2"/>
  <c r="V387" i="2"/>
  <c r="T387" i="2"/>
  <c r="S387" i="2"/>
  <c r="L387" i="2"/>
  <c r="J387" i="2"/>
  <c r="V386" i="2"/>
  <c r="T386" i="2"/>
  <c r="S386" i="2"/>
  <c r="J386" i="2"/>
  <c r="L386" i="2" s="1"/>
  <c r="V385" i="2"/>
  <c r="T385" i="2"/>
  <c r="S385" i="2"/>
  <c r="L385" i="2"/>
  <c r="J385" i="2"/>
  <c r="V384" i="2"/>
  <c r="T384" i="2"/>
  <c r="S384" i="2"/>
  <c r="J384" i="2"/>
  <c r="L384" i="2" s="1"/>
  <c r="V383" i="2"/>
  <c r="T383" i="2"/>
  <c r="S383" i="2"/>
  <c r="J383" i="2"/>
  <c r="L383" i="2" s="1"/>
  <c r="V382" i="2"/>
  <c r="T382" i="2"/>
  <c r="S382" i="2"/>
  <c r="L382" i="2"/>
  <c r="J382" i="2"/>
  <c r="V381" i="2"/>
  <c r="T381" i="2"/>
  <c r="S381" i="2"/>
  <c r="J381" i="2"/>
  <c r="L381" i="2" s="1"/>
  <c r="V380" i="2"/>
  <c r="T380" i="2"/>
  <c r="S380" i="2"/>
  <c r="L380" i="2"/>
  <c r="J380" i="2"/>
  <c r="V379" i="2"/>
  <c r="T379" i="2"/>
  <c r="S379" i="2"/>
  <c r="J379" i="2"/>
  <c r="L379" i="2" s="1"/>
  <c r="V378" i="2"/>
  <c r="T378" i="2"/>
  <c r="S378" i="2"/>
  <c r="L378" i="2"/>
  <c r="J378" i="2"/>
  <c r="V377" i="2"/>
  <c r="T377" i="2"/>
  <c r="S377" i="2"/>
  <c r="J377" i="2"/>
  <c r="L377" i="2" s="1"/>
  <c r="V376" i="2"/>
  <c r="T376" i="2"/>
  <c r="S376" i="2"/>
  <c r="J376" i="2"/>
  <c r="L376" i="2" s="1"/>
  <c r="V375" i="2"/>
  <c r="T375" i="2"/>
  <c r="S375" i="2"/>
  <c r="J375" i="2"/>
  <c r="L375" i="2" s="1"/>
  <c r="V374" i="2"/>
  <c r="T374" i="2"/>
  <c r="S374" i="2"/>
  <c r="J374" i="2"/>
  <c r="L374" i="2" s="1"/>
  <c r="V373" i="2"/>
  <c r="T373" i="2"/>
  <c r="S373" i="2"/>
  <c r="L373" i="2"/>
  <c r="J373" i="2"/>
  <c r="V372" i="2"/>
  <c r="T372" i="2"/>
  <c r="S372" i="2"/>
  <c r="L372" i="2"/>
  <c r="J372" i="2"/>
  <c r="V371" i="2"/>
  <c r="T371" i="2"/>
  <c r="S371" i="2"/>
  <c r="J371" i="2"/>
  <c r="L371" i="2" s="1"/>
  <c r="V370" i="2"/>
  <c r="T370" i="2"/>
  <c r="S370" i="2"/>
  <c r="J370" i="2"/>
  <c r="L370" i="2" s="1"/>
  <c r="V369" i="2"/>
  <c r="T369" i="2"/>
  <c r="S369" i="2"/>
  <c r="L369" i="2"/>
  <c r="J369" i="2"/>
  <c r="V368" i="2"/>
  <c r="T368" i="2"/>
  <c r="S368" i="2"/>
  <c r="J368" i="2"/>
  <c r="L368" i="2" s="1"/>
  <c r="V367" i="2"/>
  <c r="T367" i="2"/>
  <c r="S367" i="2"/>
  <c r="J367" i="2"/>
  <c r="L367" i="2" s="1"/>
  <c r="V366" i="2"/>
  <c r="T366" i="2"/>
  <c r="S366" i="2"/>
  <c r="J366" i="2"/>
  <c r="L366" i="2" s="1"/>
  <c r="V365" i="2"/>
  <c r="T365" i="2"/>
  <c r="S365" i="2"/>
  <c r="J365" i="2"/>
  <c r="L365" i="2" s="1"/>
  <c r="V364" i="2"/>
  <c r="T364" i="2"/>
  <c r="S364" i="2"/>
  <c r="L364" i="2"/>
  <c r="J364" i="2"/>
  <c r="V363" i="2"/>
  <c r="T363" i="2"/>
  <c r="S363" i="2"/>
  <c r="J363" i="2"/>
  <c r="L363" i="2" s="1"/>
  <c r="V362" i="2"/>
  <c r="T362" i="2"/>
  <c r="S362" i="2"/>
  <c r="L362" i="2"/>
  <c r="J362" i="2"/>
  <c r="V361" i="2"/>
  <c r="T361" i="2"/>
  <c r="S361" i="2"/>
  <c r="J361" i="2"/>
  <c r="L361" i="2" s="1"/>
  <c r="V360" i="2"/>
  <c r="T360" i="2"/>
  <c r="S360" i="2"/>
  <c r="L360" i="2"/>
  <c r="J360" i="2"/>
  <c r="V359" i="2"/>
  <c r="T359" i="2"/>
  <c r="S359" i="2"/>
  <c r="J359" i="2"/>
  <c r="L359" i="2" s="1"/>
  <c r="V358" i="2"/>
  <c r="T358" i="2"/>
  <c r="S358" i="2"/>
  <c r="J358" i="2"/>
  <c r="L358" i="2" s="1"/>
  <c r="V357" i="2"/>
  <c r="T357" i="2"/>
  <c r="S357" i="2"/>
  <c r="L357" i="2"/>
  <c r="J357" i="2"/>
  <c r="V356" i="2"/>
  <c r="T356" i="2"/>
  <c r="S356" i="2"/>
  <c r="J356" i="2"/>
  <c r="L356" i="2" s="1"/>
  <c r="V355" i="2"/>
  <c r="T355" i="2"/>
  <c r="S355" i="2"/>
  <c r="L355" i="2"/>
  <c r="J355" i="2"/>
  <c r="V354" i="2"/>
  <c r="T354" i="2"/>
  <c r="S354" i="2"/>
  <c r="J354" i="2"/>
  <c r="L354" i="2" s="1"/>
  <c r="V353" i="2"/>
  <c r="T353" i="2"/>
  <c r="S353" i="2"/>
  <c r="J353" i="2"/>
  <c r="L353" i="2" s="1"/>
  <c r="V352" i="2"/>
  <c r="T352" i="2"/>
  <c r="S352" i="2"/>
  <c r="J352" i="2"/>
  <c r="L352" i="2" s="1"/>
  <c r="V351" i="2"/>
  <c r="T351" i="2"/>
  <c r="S351" i="2"/>
  <c r="L351" i="2"/>
  <c r="J351" i="2"/>
  <c r="V350" i="2"/>
  <c r="T350" i="2"/>
  <c r="S350" i="2"/>
  <c r="J350" i="2"/>
  <c r="L350" i="2" s="1"/>
  <c r="V349" i="2"/>
  <c r="T349" i="2"/>
  <c r="S349" i="2"/>
  <c r="L349" i="2"/>
  <c r="J349" i="2"/>
  <c r="V348" i="2"/>
  <c r="T348" i="2"/>
  <c r="S348" i="2"/>
  <c r="J348" i="2"/>
  <c r="L348" i="2" s="1"/>
  <c r="V347" i="2"/>
  <c r="T347" i="2"/>
  <c r="S347" i="2"/>
  <c r="L347" i="2"/>
  <c r="J347" i="2"/>
  <c r="V346" i="2"/>
  <c r="T346" i="2"/>
  <c r="S346" i="2"/>
  <c r="J346" i="2"/>
  <c r="L346" i="2" s="1"/>
  <c r="V345" i="2"/>
  <c r="T345" i="2"/>
  <c r="S345" i="2"/>
  <c r="J345" i="2"/>
  <c r="L345" i="2" s="1"/>
  <c r="V344" i="2"/>
  <c r="T344" i="2"/>
  <c r="S344" i="2"/>
  <c r="J344" i="2"/>
  <c r="L344" i="2" s="1"/>
  <c r="V343" i="2"/>
  <c r="T343" i="2"/>
  <c r="S343" i="2"/>
  <c r="L343" i="2"/>
  <c r="J343" i="2"/>
  <c r="V342" i="2"/>
  <c r="T342" i="2"/>
  <c r="S342" i="2"/>
  <c r="J342" i="2"/>
  <c r="L342" i="2" s="1"/>
  <c r="V341" i="2"/>
  <c r="T341" i="2"/>
  <c r="S341" i="2"/>
  <c r="L341" i="2"/>
  <c r="J341" i="2"/>
  <c r="V340" i="2"/>
  <c r="T340" i="2"/>
  <c r="S340" i="2"/>
  <c r="J340" i="2"/>
  <c r="L340" i="2" s="1"/>
  <c r="V339" i="2"/>
  <c r="T339" i="2"/>
  <c r="S339" i="2"/>
  <c r="L339" i="2"/>
  <c r="J339" i="2"/>
  <c r="V338" i="2"/>
  <c r="T338" i="2"/>
  <c r="S338" i="2"/>
  <c r="J338" i="2"/>
  <c r="L338" i="2" s="1"/>
  <c r="V337" i="2"/>
  <c r="T337" i="2"/>
  <c r="S337" i="2"/>
  <c r="J337" i="2"/>
  <c r="L337" i="2" s="1"/>
  <c r="V336" i="2"/>
  <c r="T336" i="2"/>
  <c r="S336" i="2"/>
  <c r="J336" i="2"/>
  <c r="L336" i="2" s="1"/>
  <c r="V335" i="2"/>
  <c r="T335" i="2"/>
  <c r="S335" i="2"/>
  <c r="L335" i="2"/>
  <c r="J335" i="2"/>
  <c r="V334" i="2"/>
  <c r="T334" i="2"/>
  <c r="S334" i="2"/>
  <c r="J334" i="2"/>
  <c r="L334" i="2" s="1"/>
  <c r="V333" i="2"/>
  <c r="T333" i="2"/>
  <c r="S333" i="2"/>
  <c r="L333" i="2"/>
  <c r="J333" i="2"/>
  <c r="V332" i="2"/>
  <c r="T332" i="2"/>
  <c r="S332" i="2"/>
  <c r="J332" i="2"/>
  <c r="L332" i="2" s="1"/>
  <c r="V331" i="2"/>
  <c r="T331" i="2"/>
  <c r="S331" i="2"/>
  <c r="L331" i="2"/>
  <c r="J331" i="2"/>
  <c r="V330" i="2"/>
  <c r="T330" i="2"/>
  <c r="S330" i="2"/>
  <c r="J330" i="2"/>
  <c r="L330" i="2" s="1"/>
  <c r="V329" i="2"/>
  <c r="T329" i="2"/>
  <c r="S329" i="2"/>
  <c r="J329" i="2"/>
  <c r="L329" i="2" s="1"/>
  <c r="V328" i="2"/>
  <c r="T328" i="2"/>
  <c r="S328" i="2"/>
  <c r="J328" i="2"/>
  <c r="L328" i="2" s="1"/>
  <c r="V327" i="2"/>
  <c r="T327" i="2"/>
  <c r="S327" i="2"/>
  <c r="L327" i="2"/>
  <c r="J327" i="2"/>
  <c r="V326" i="2"/>
  <c r="T326" i="2"/>
  <c r="S326" i="2"/>
  <c r="J326" i="2"/>
  <c r="L326" i="2" s="1"/>
  <c r="V325" i="2"/>
  <c r="T325" i="2"/>
  <c r="S325" i="2"/>
  <c r="L325" i="2"/>
  <c r="J325" i="2"/>
  <c r="V324" i="2"/>
  <c r="T324" i="2"/>
  <c r="S324" i="2"/>
  <c r="J324" i="2"/>
  <c r="L324" i="2" s="1"/>
  <c r="V323" i="2"/>
  <c r="T323" i="2"/>
  <c r="S323" i="2"/>
  <c r="L323" i="2"/>
  <c r="J323" i="2"/>
  <c r="V322" i="2"/>
  <c r="T322" i="2"/>
  <c r="S322" i="2"/>
  <c r="J322" i="2"/>
  <c r="L322" i="2" s="1"/>
  <c r="V321" i="2"/>
  <c r="T321" i="2"/>
  <c r="S321" i="2"/>
  <c r="J321" i="2"/>
  <c r="L321" i="2" s="1"/>
  <c r="V320" i="2"/>
  <c r="T320" i="2"/>
  <c r="S320" i="2"/>
  <c r="J320" i="2"/>
  <c r="L320" i="2" s="1"/>
  <c r="V319" i="2"/>
  <c r="T319" i="2"/>
  <c r="S319" i="2"/>
  <c r="L319" i="2"/>
  <c r="J319" i="2"/>
  <c r="V318" i="2"/>
  <c r="T318" i="2"/>
  <c r="S318" i="2"/>
  <c r="J318" i="2"/>
  <c r="L318" i="2" s="1"/>
  <c r="V317" i="2"/>
  <c r="T317" i="2"/>
  <c r="S317" i="2"/>
  <c r="L317" i="2"/>
  <c r="J317" i="2"/>
  <c r="V316" i="2"/>
  <c r="T316" i="2"/>
  <c r="S316" i="2"/>
  <c r="J316" i="2"/>
  <c r="L316" i="2" s="1"/>
  <c r="V315" i="2"/>
  <c r="T315" i="2"/>
  <c r="S315" i="2"/>
  <c r="L315" i="2"/>
  <c r="J315" i="2"/>
  <c r="V314" i="2"/>
  <c r="T314" i="2"/>
  <c r="S314" i="2"/>
  <c r="J314" i="2"/>
  <c r="L314" i="2" s="1"/>
  <c r="V313" i="2"/>
  <c r="T313" i="2"/>
  <c r="S313" i="2"/>
  <c r="J313" i="2"/>
  <c r="L313" i="2" s="1"/>
  <c r="V312" i="2"/>
  <c r="T312" i="2"/>
  <c r="S312" i="2"/>
  <c r="J312" i="2"/>
  <c r="L312" i="2" s="1"/>
  <c r="V311" i="2"/>
  <c r="T311" i="2"/>
  <c r="S311" i="2"/>
  <c r="L311" i="2"/>
  <c r="J311" i="2"/>
  <c r="V310" i="2"/>
  <c r="T310" i="2"/>
  <c r="S310" i="2"/>
  <c r="J310" i="2"/>
  <c r="L310" i="2" s="1"/>
  <c r="V309" i="2"/>
  <c r="T309" i="2"/>
  <c r="S309" i="2"/>
  <c r="L309" i="2"/>
  <c r="J309" i="2"/>
  <c r="V308" i="2"/>
  <c r="T308" i="2"/>
  <c r="S308" i="2"/>
  <c r="J308" i="2"/>
  <c r="L308" i="2" s="1"/>
  <c r="V307" i="2"/>
  <c r="T307" i="2"/>
  <c r="S307" i="2"/>
  <c r="L307" i="2"/>
  <c r="J307" i="2"/>
  <c r="V306" i="2"/>
  <c r="T306" i="2"/>
  <c r="S306" i="2"/>
  <c r="J306" i="2"/>
  <c r="L306" i="2" s="1"/>
  <c r="V305" i="2"/>
  <c r="T305" i="2"/>
  <c r="S305" i="2"/>
  <c r="J305" i="2"/>
  <c r="L305" i="2" s="1"/>
  <c r="V304" i="2"/>
  <c r="T304" i="2"/>
  <c r="S304" i="2"/>
  <c r="J304" i="2"/>
  <c r="L304" i="2" s="1"/>
  <c r="V303" i="2"/>
  <c r="T303" i="2"/>
  <c r="S303" i="2"/>
  <c r="L303" i="2"/>
  <c r="J303" i="2"/>
  <c r="V302" i="2"/>
  <c r="T302" i="2"/>
  <c r="S302" i="2"/>
  <c r="J302" i="2"/>
  <c r="L302" i="2" s="1"/>
  <c r="V301" i="2"/>
  <c r="T301" i="2"/>
  <c r="S301" i="2"/>
  <c r="L301" i="2"/>
  <c r="J301" i="2"/>
  <c r="V300" i="2"/>
  <c r="T300" i="2"/>
  <c r="S300" i="2"/>
  <c r="J300" i="2"/>
  <c r="L300" i="2" s="1"/>
  <c r="V299" i="2"/>
  <c r="T299" i="2"/>
  <c r="S299" i="2"/>
  <c r="L299" i="2"/>
  <c r="J299" i="2"/>
  <c r="V298" i="2"/>
  <c r="T298" i="2"/>
  <c r="S298" i="2"/>
  <c r="J298" i="2"/>
  <c r="L298" i="2" s="1"/>
  <c r="V297" i="2"/>
  <c r="T297" i="2"/>
  <c r="S297" i="2"/>
  <c r="J297" i="2"/>
  <c r="L297" i="2" s="1"/>
  <c r="V296" i="2"/>
  <c r="T296" i="2"/>
  <c r="S296" i="2"/>
  <c r="J296" i="2"/>
  <c r="L296" i="2" s="1"/>
  <c r="V295" i="2"/>
  <c r="T295" i="2"/>
  <c r="S295" i="2"/>
  <c r="L295" i="2"/>
  <c r="J295" i="2"/>
  <c r="V294" i="2"/>
  <c r="T294" i="2"/>
  <c r="S294" i="2"/>
  <c r="J294" i="2"/>
  <c r="L294" i="2" s="1"/>
  <c r="V293" i="2"/>
  <c r="T293" i="2"/>
  <c r="S293" i="2"/>
  <c r="L293" i="2"/>
  <c r="J293" i="2"/>
  <c r="V292" i="2"/>
  <c r="T292" i="2"/>
  <c r="S292" i="2"/>
  <c r="J292" i="2"/>
  <c r="L292" i="2" s="1"/>
  <c r="V291" i="2"/>
  <c r="T291" i="2"/>
  <c r="S291" i="2"/>
  <c r="L291" i="2"/>
  <c r="J291" i="2"/>
  <c r="V290" i="2"/>
  <c r="T290" i="2"/>
  <c r="S290" i="2"/>
  <c r="J290" i="2"/>
  <c r="L290" i="2" s="1"/>
  <c r="V289" i="2"/>
  <c r="T289" i="2"/>
  <c r="S289" i="2"/>
  <c r="J289" i="2"/>
  <c r="L289" i="2" s="1"/>
  <c r="V288" i="2"/>
  <c r="T288" i="2"/>
  <c r="S288" i="2"/>
  <c r="J288" i="2"/>
  <c r="L288" i="2" s="1"/>
  <c r="V287" i="2"/>
  <c r="T287" i="2"/>
  <c r="S287" i="2"/>
  <c r="L287" i="2"/>
  <c r="J287" i="2"/>
  <c r="V286" i="2"/>
  <c r="T286" i="2"/>
  <c r="S286" i="2"/>
  <c r="J286" i="2"/>
  <c r="L286" i="2" s="1"/>
  <c r="V285" i="2"/>
  <c r="T285" i="2"/>
  <c r="S285" i="2"/>
  <c r="L285" i="2"/>
  <c r="J285" i="2"/>
  <c r="V284" i="2"/>
  <c r="T284" i="2"/>
  <c r="S284" i="2"/>
  <c r="J284" i="2"/>
  <c r="L284" i="2" s="1"/>
  <c r="V283" i="2"/>
  <c r="T283" i="2"/>
  <c r="S283" i="2"/>
  <c r="L283" i="2"/>
  <c r="J283" i="2"/>
  <c r="V282" i="2"/>
  <c r="T282" i="2"/>
  <c r="S282" i="2"/>
  <c r="J282" i="2"/>
  <c r="L282" i="2" s="1"/>
  <c r="V281" i="2"/>
  <c r="T281" i="2"/>
  <c r="S281" i="2"/>
  <c r="J281" i="2"/>
  <c r="L281" i="2" s="1"/>
  <c r="V280" i="2"/>
  <c r="T280" i="2"/>
  <c r="S280" i="2"/>
  <c r="J280" i="2"/>
  <c r="L280" i="2" s="1"/>
  <c r="V279" i="2"/>
  <c r="T279" i="2"/>
  <c r="S279" i="2"/>
  <c r="L279" i="2"/>
  <c r="J279" i="2"/>
  <c r="V278" i="2"/>
  <c r="T278" i="2"/>
  <c r="S278" i="2"/>
  <c r="J278" i="2"/>
  <c r="L278" i="2" s="1"/>
  <c r="V277" i="2"/>
  <c r="T277" i="2"/>
  <c r="S277" i="2"/>
  <c r="L277" i="2"/>
  <c r="J277" i="2"/>
  <c r="V276" i="2"/>
  <c r="T276" i="2"/>
  <c r="S276" i="2"/>
  <c r="J276" i="2"/>
  <c r="L276" i="2" s="1"/>
  <c r="V275" i="2"/>
  <c r="T275" i="2"/>
  <c r="S275" i="2"/>
  <c r="L275" i="2"/>
  <c r="J275" i="2"/>
  <c r="V274" i="2"/>
  <c r="T274" i="2"/>
  <c r="S274" i="2"/>
  <c r="J274" i="2"/>
  <c r="L274" i="2" s="1"/>
  <c r="V273" i="2"/>
  <c r="T273" i="2"/>
  <c r="S273" i="2"/>
  <c r="J273" i="2"/>
  <c r="L273" i="2" s="1"/>
  <c r="V272" i="2"/>
  <c r="T272" i="2"/>
  <c r="S272" i="2"/>
  <c r="J272" i="2"/>
  <c r="L272" i="2" s="1"/>
  <c r="V271" i="2"/>
  <c r="T271" i="2"/>
  <c r="S271" i="2"/>
  <c r="L271" i="2"/>
  <c r="J271" i="2"/>
  <c r="V270" i="2"/>
  <c r="T270" i="2"/>
  <c r="S270" i="2"/>
  <c r="J270" i="2"/>
  <c r="L270" i="2" s="1"/>
  <c r="V269" i="2"/>
  <c r="T269" i="2"/>
  <c r="S269" i="2"/>
  <c r="L269" i="2"/>
  <c r="J269" i="2"/>
  <c r="V268" i="2"/>
  <c r="T268" i="2"/>
  <c r="S268" i="2"/>
  <c r="J268" i="2"/>
  <c r="L268" i="2" s="1"/>
  <c r="V267" i="2"/>
  <c r="T267" i="2"/>
  <c r="S267" i="2"/>
  <c r="L267" i="2"/>
  <c r="J267" i="2"/>
  <c r="V266" i="2"/>
  <c r="T266" i="2"/>
  <c r="S266" i="2"/>
  <c r="J266" i="2"/>
  <c r="L266" i="2" s="1"/>
  <c r="V265" i="2"/>
  <c r="T265" i="2"/>
  <c r="S265" i="2"/>
  <c r="J265" i="2"/>
  <c r="L265" i="2" s="1"/>
  <c r="V264" i="2"/>
  <c r="T264" i="2"/>
  <c r="S264" i="2"/>
  <c r="J264" i="2"/>
  <c r="L264" i="2" s="1"/>
  <c r="V263" i="2"/>
  <c r="T263" i="2"/>
  <c r="S263" i="2"/>
  <c r="L263" i="2"/>
  <c r="J263" i="2"/>
  <c r="V262" i="2"/>
  <c r="T262" i="2"/>
  <c r="S262" i="2"/>
  <c r="J262" i="2"/>
  <c r="L262" i="2" s="1"/>
  <c r="V261" i="2"/>
  <c r="T261" i="2"/>
  <c r="S261" i="2"/>
  <c r="L261" i="2"/>
  <c r="J261" i="2"/>
  <c r="V260" i="2"/>
  <c r="T260" i="2"/>
  <c r="S260" i="2"/>
  <c r="J260" i="2"/>
  <c r="L260" i="2" s="1"/>
  <c r="V259" i="2"/>
  <c r="T259" i="2"/>
  <c r="S259" i="2"/>
  <c r="L259" i="2"/>
  <c r="J259" i="2"/>
  <c r="V258" i="2"/>
  <c r="T258" i="2"/>
  <c r="S258" i="2"/>
  <c r="J258" i="2"/>
  <c r="L258" i="2" s="1"/>
  <c r="V257" i="2"/>
  <c r="T257" i="2"/>
  <c r="S257" i="2"/>
  <c r="J257" i="2"/>
  <c r="L257" i="2" s="1"/>
  <c r="V256" i="2"/>
  <c r="T256" i="2"/>
  <c r="S256" i="2"/>
  <c r="J256" i="2"/>
  <c r="L256" i="2" s="1"/>
  <c r="V255" i="2"/>
  <c r="T255" i="2"/>
  <c r="S255" i="2"/>
  <c r="L255" i="2"/>
  <c r="J255" i="2"/>
  <c r="V254" i="2"/>
  <c r="T254" i="2"/>
  <c r="S254" i="2"/>
  <c r="J254" i="2"/>
  <c r="L254" i="2" s="1"/>
  <c r="V253" i="2"/>
  <c r="T253" i="2"/>
  <c r="S253" i="2"/>
  <c r="L253" i="2"/>
  <c r="J253" i="2"/>
  <c r="V252" i="2"/>
  <c r="T252" i="2"/>
  <c r="S252" i="2"/>
  <c r="J252" i="2"/>
  <c r="L252" i="2" s="1"/>
  <c r="V251" i="2"/>
  <c r="T251" i="2"/>
  <c r="S251" i="2"/>
  <c r="L251" i="2"/>
  <c r="J251" i="2"/>
  <c r="V250" i="2"/>
  <c r="T250" i="2"/>
  <c r="S250" i="2"/>
  <c r="J250" i="2"/>
  <c r="L250" i="2" s="1"/>
  <c r="V249" i="2"/>
  <c r="T249" i="2"/>
  <c r="S249" i="2"/>
  <c r="J249" i="2"/>
  <c r="L249" i="2" s="1"/>
  <c r="V248" i="2"/>
  <c r="T248" i="2"/>
  <c r="S248" i="2"/>
  <c r="J248" i="2"/>
  <c r="L248" i="2" s="1"/>
  <c r="V247" i="2"/>
  <c r="T247" i="2"/>
  <c r="S247" i="2"/>
  <c r="L247" i="2"/>
  <c r="J247" i="2"/>
  <c r="V246" i="2"/>
  <c r="T246" i="2"/>
  <c r="S246" i="2"/>
  <c r="J246" i="2"/>
  <c r="L246" i="2" s="1"/>
  <c r="V245" i="2"/>
  <c r="T245" i="2"/>
  <c r="S245" i="2"/>
  <c r="L245" i="2"/>
  <c r="J245" i="2"/>
  <c r="V244" i="2"/>
  <c r="T244" i="2"/>
  <c r="S244" i="2"/>
  <c r="J244" i="2"/>
  <c r="L244" i="2" s="1"/>
  <c r="V243" i="2"/>
  <c r="T243" i="2"/>
  <c r="S243" i="2"/>
  <c r="L243" i="2"/>
  <c r="J243" i="2"/>
  <c r="V242" i="2"/>
  <c r="T242" i="2"/>
  <c r="S242" i="2"/>
  <c r="J242" i="2"/>
  <c r="L242" i="2" s="1"/>
  <c r="V241" i="2"/>
  <c r="T241" i="2"/>
  <c r="S241" i="2"/>
  <c r="J241" i="2"/>
  <c r="L241" i="2" s="1"/>
  <c r="V240" i="2"/>
  <c r="T240" i="2"/>
  <c r="S240" i="2"/>
  <c r="J240" i="2"/>
  <c r="L240" i="2" s="1"/>
  <c r="V239" i="2"/>
  <c r="T239" i="2"/>
  <c r="S239" i="2"/>
  <c r="L239" i="2"/>
  <c r="J239" i="2"/>
  <c r="V238" i="2"/>
  <c r="T238" i="2"/>
  <c r="S238" i="2"/>
  <c r="J238" i="2"/>
  <c r="L238" i="2" s="1"/>
  <c r="V237" i="2"/>
  <c r="T237" i="2"/>
  <c r="S237" i="2"/>
  <c r="L237" i="2"/>
  <c r="J237" i="2"/>
  <c r="V236" i="2"/>
  <c r="T236" i="2"/>
  <c r="S236" i="2"/>
  <c r="J236" i="2"/>
  <c r="L236" i="2" s="1"/>
  <c r="V235" i="2"/>
  <c r="T235" i="2"/>
  <c r="S235" i="2"/>
  <c r="L235" i="2"/>
  <c r="J235" i="2"/>
  <c r="V234" i="2"/>
  <c r="T234" i="2"/>
  <c r="S234" i="2"/>
  <c r="J234" i="2"/>
  <c r="L234" i="2" s="1"/>
  <c r="V233" i="2"/>
  <c r="T233" i="2"/>
  <c r="S233" i="2"/>
  <c r="J233" i="2"/>
  <c r="L233" i="2" s="1"/>
  <c r="V232" i="2"/>
  <c r="T232" i="2"/>
  <c r="S232" i="2"/>
  <c r="J232" i="2"/>
  <c r="L232" i="2" s="1"/>
  <c r="V231" i="2"/>
  <c r="T231" i="2"/>
  <c r="S231" i="2"/>
  <c r="L231" i="2"/>
  <c r="J231" i="2"/>
  <c r="V230" i="2"/>
  <c r="T230" i="2"/>
  <c r="S230" i="2"/>
  <c r="J230" i="2"/>
  <c r="L230" i="2" s="1"/>
  <c r="V229" i="2"/>
  <c r="T229" i="2"/>
  <c r="S229" i="2"/>
  <c r="L229" i="2"/>
  <c r="J229" i="2"/>
  <c r="V228" i="2"/>
  <c r="T228" i="2"/>
  <c r="S228" i="2"/>
  <c r="J228" i="2"/>
  <c r="L228" i="2" s="1"/>
  <c r="V227" i="2"/>
  <c r="T227" i="2"/>
  <c r="S227" i="2"/>
  <c r="L227" i="2"/>
  <c r="J227" i="2"/>
  <c r="V226" i="2"/>
  <c r="T226" i="2"/>
  <c r="S226" i="2"/>
  <c r="J226" i="2"/>
  <c r="L226" i="2" s="1"/>
  <c r="V225" i="2"/>
  <c r="T225" i="2"/>
  <c r="S225" i="2"/>
  <c r="J225" i="2"/>
  <c r="L225" i="2" s="1"/>
  <c r="V224" i="2"/>
  <c r="T224" i="2"/>
  <c r="S224" i="2"/>
  <c r="J224" i="2"/>
  <c r="L224" i="2" s="1"/>
  <c r="V223" i="2"/>
  <c r="T223" i="2"/>
  <c r="S223" i="2"/>
  <c r="L223" i="2"/>
  <c r="J223" i="2"/>
  <c r="V222" i="2"/>
  <c r="T222" i="2"/>
  <c r="S222" i="2"/>
  <c r="J222" i="2"/>
  <c r="L222" i="2" s="1"/>
  <c r="V221" i="2"/>
  <c r="T221" i="2"/>
  <c r="S221" i="2"/>
  <c r="L221" i="2"/>
  <c r="J221" i="2"/>
  <c r="V220" i="2"/>
  <c r="T220" i="2"/>
  <c r="S220" i="2"/>
  <c r="J220" i="2"/>
  <c r="L220" i="2" s="1"/>
  <c r="V219" i="2"/>
  <c r="T219" i="2"/>
  <c r="S219" i="2"/>
  <c r="L219" i="2"/>
  <c r="J219" i="2"/>
  <c r="V218" i="2"/>
  <c r="T218" i="2"/>
  <c r="S218" i="2"/>
  <c r="J218" i="2"/>
  <c r="L218" i="2" s="1"/>
  <c r="V217" i="2"/>
  <c r="T217" i="2"/>
  <c r="S217" i="2"/>
  <c r="J217" i="2"/>
  <c r="L217" i="2" s="1"/>
  <c r="V216" i="2"/>
  <c r="T216" i="2"/>
  <c r="S216" i="2"/>
  <c r="J216" i="2"/>
  <c r="L216" i="2" s="1"/>
  <c r="V215" i="2"/>
  <c r="T215" i="2"/>
  <c r="S215" i="2"/>
  <c r="L215" i="2"/>
  <c r="J215" i="2"/>
  <c r="V214" i="2"/>
  <c r="T214" i="2"/>
  <c r="S214" i="2"/>
  <c r="J214" i="2"/>
  <c r="L214" i="2" s="1"/>
  <c r="V213" i="2"/>
  <c r="T213" i="2"/>
  <c r="S213" i="2"/>
  <c r="L213" i="2"/>
  <c r="J213" i="2"/>
  <c r="V212" i="2"/>
  <c r="T212" i="2"/>
  <c r="S212" i="2"/>
  <c r="J212" i="2"/>
  <c r="L212" i="2" s="1"/>
  <c r="V211" i="2"/>
  <c r="T211" i="2"/>
  <c r="S211" i="2"/>
  <c r="L211" i="2"/>
  <c r="J211" i="2"/>
  <c r="V210" i="2"/>
  <c r="T210" i="2"/>
  <c r="S210" i="2"/>
  <c r="J210" i="2"/>
  <c r="L210" i="2" s="1"/>
  <c r="V209" i="2"/>
  <c r="T209" i="2"/>
  <c r="S209" i="2"/>
  <c r="J209" i="2"/>
  <c r="L209" i="2" s="1"/>
  <c r="V208" i="2"/>
  <c r="T208" i="2"/>
  <c r="S208" i="2"/>
  <c r="J208" i="2"/>
  <c r="L208" i="2" s="1"/>
  <c r="V207" i="2"/>
  <c r="T207" i="2"/>
  <c r="S207" i="2"/>
  <c r="L207" i="2"/>
  <c r="J207" i="2"/>
  <c r="V206" i="2"/>
  <c r="T206" i="2"/>
  <c r="S206" i="2"/>
  <c r="J206" i="2"/>
  <c r="L206" i="2" s="1"/>
  <c r="V205" i="2"/>
  <c r="T205" i="2"/>
  <c r="S205" i="2"/>
  <c r="L205" i="2"/>
  <c r="J205" i="2"/>
  <c r="V204" i="2"/>
  <c r="T204" i="2"/>
  <c r="S204" i="2"/>
  <c r="J204" i="2"/>
  <c r="L204" i="2" s="1"/>
  <c r="V203" i="2"/>
  <c r="T203" i="2"/>
  <c r="S203" i="2"/>
  <c r="L203" i="2"/>
  <c r="J203" i="2"/>
  <c r="V202" i="2"/>
  <c r="T202" i="2"/>
  <c r="S202" i="2"/>
  <c r="J202" i="2"/>
  <c r="L202" i="2" s="1"/>
  <c r="V201" i="2"/>
  <c r="T201" i="2"/>
  <c r="S201" i="2"/>
  <c r="J201" i="2"/>
  <c r="L201" i="2" s="1"/>
  <c r="V200" i="2"/>
  <c r="T200" i="2"/>
  <c r="S200" i="2"/>
  <c r="J200" i="2"/>
  <c r="L200" i="2" s="1"/>
  <c r="V199" i="2"/>
  <c r="T199" i="2"/>
  <c r="S199" i="2"/>
  <c r="L199" i="2"/>
  <c r="J199" i="2"/>
  <c r="V198" i="2"/>
  <c r="T198" i="2"/>
  <c r="S198" i="2"/>
  <c r="J198" i="2"/>
  <c r="L198" i="2" s="1"/>
  <c r="V197" i="2"/>
  <c r="T197" i="2"/>
  <c r="S197" i="2"/>
  <c r="L197" i="2"/>
  <c r="J197" i="2"/>
  <c r="V196" i="2"/>
  <c r="T196" i="2"/>
  <c r="S196" i="2"/>
  <c r="J196" i="2"/>
  <c r="L196" i="2" s="1"/>
  <c r="V195" i="2"/>
  <c r="T195" i="2"/>
  <c r="S195" i="2"/>
  <c r="L195" i="2"/>
  <c r="J195" i="2"/>
  <c r="V194" i="2"/>
  <c r="T194" i="2"/>
  <c r="S194" i="2"/>
  <c r="J194" i="2"/>
  <c r="L194" i="2" s="1"/>
  <c r="V193" i="2"/>
  <c r="T193" i="2"/>
  <c r="S193" i="2"/>
  <c r="J193" i="2"/>
  <c r="L193" i="2" s="1"/>
  <c r="V192" i="2"/>
  <c r="T192" i="2"/>
  <c r="S192" i="2"/>
  <c r="J192" i="2"/>
  <c r="L192" i="2" s="1"/>
  <c r="V191" i="2"/>
  <c r="T191" i="2"/>
  <c r="S191" i="2"/>
  <c r="L191" i="2"/>
  <c r="J191" i="2"/>
  <c r="V190" i="2"/>
  <c r="T190" i="2"/>
  <c r="S190" i="2"/>
  <c r="J190" i="2"/>
  <c r="L190" i="2" s="1"/>
  <c r="V189" i="2"/>
  <c r="T189" i="2"/>
  <c r="S189" i="2"/>
  <c r="L189" i="2"/>
  <c r="J189" i="2"/>
  <c r="V188" i="2"/>
  <c r="T188" i="2"/>
  <c r="S188" i="2"/>
  <c r="J188" i="2"/>
  <c r="L188" i="2" s="1"/>
  <c r="V187" i="2"/>
  <c r="T187" i="2"/>
  <c r="S187" i="2"/>
  <c r="L187" i="2"/>
  <c r="J187" i="2"/>
  <c r="V186" i="2"/>
  <c r="T186" i="2"/>
  <c r="S186" i="2"/>
  <c r="J186" i="2"/>
  <c r="L186" i="2" s="1"/>
  <c r="V185" i="2"/>
  <c r="T185" i="2"/>
  <c r="S185" i="2"/>
  <c r="J185" i="2"/>
  <c r="L185" i="2" s="1"/>
  <c r="V184" i="2"/>
  <c r="T184" i="2"/>
  <c r="S184" i="2"/>
  <c r="J184" i="2"/>
  <c r="L184" i="2" s="1"/>
  <c r="V183" i="2"/>
  <c r="T183" i="2"/>
  <c r="S183" i="2"/>
  <c r="L183" i="2"/>
  <c r="J183" i="2"/>
  <c r="V182" i="2"/>
  <c r="T182" i="2"/>
  <c r="S182" i="2"/>
  <c r="J182" i="2"/>
  <c r="L182" i="2" s="1"/>
  <c r="V181" i="2"/>
  <c r="T181" i="2"/>
  <c r="S181" i="2"/>
  <c r="L181" i="2"/>
  <c r="J181" i="2"/>
  <c r="V180" i="2"/>
  <c r="T180" i="2"/>
  <c r="S180" i="2"/>
  <c r="J180" i="2"/>
  <c r="L180" i="2" s="1"/>
  <c r="V179" i="2"/>
  <c r="T179" i="2"/>
  <c r="S179" i="2"/>
  <c r="L179" i="2"/>
  <c r="J179" i="2"/>
  <c r="V178" i="2"/>
  <c r="T178" i="2"/>
  <c r="S178" i="2"/>
  <c r="J178" i="2"/>
  <c r="L178" i="2" s="1"/>
  <c r="V177" i="2"/>
  <c r="T177" i="2"/>
  <c r="S177" i="2"/>
  <c r="J177" i="2"/>
  <c r="L177" i="2" s="1"/>
  <c r="V176" i="2"/>
  <c r="T176" i="2"/>
  <c r="S176" i="2"/>
  <c r="J176" i="2"/>
  <c r="L176" i="2" s="1"/>
  <c r="V175" i="2"/>
  <c r="T175" i="2"/>
  <c r="S175" i="2"/>
  <c r="L175" i="2"/>
  <c r="J175" i="2"/>
  <c r="V174" i="2"/>
  <c r="T174" i="2"/>
  <c r="S174" i="2"/>
  <c r="J174" i="2"/>
  <c r="L174" i="2" s="1"/>
  <c r="V173" i="2"/>
  <c r="T173" i="2"/>
  <c r="S173" i="2"/>
  <c r="L173" i="2"/>
  <c r="J173" i="2"/>
  <c r="V172" i="2"/>
  <c r="T172" i="2"/>
  <c r="S172" i="2"/>
  <c r="J172" i="2"/>
  <c r="L172" i="2" s="1"/>
  <c r="V171" i="2"/>
  <c r="T171" i="2"/>
  <c r="S171" i="2"/>
  <c r="L171" i="2"/>
  <c r="J171" i="2"/>
  <c r="V170" i="2"/>
  <c r="T170" i="2"/>
  <c r="S170" i="2"/>
  <c r="J170" i="2"/>
  <c r="L170" i="2" s="1"/>
  <c r="V169" i="2"/>
  <c r="T169" i="2"/>
  <c r="S169" i="2"/>
  <c r="J169" i="2"/>
  <c r="L169" i="2" s="1"/>
  <c r="V168" i="2"/>
  <c r="T168" i="2"/>
  <c r="S168" i="2"/>
  <c r="J168" i="2"/>
  <c r="L168" i="2" s="1"/>
  <c r="V167" i="2"/>
  <c r="T167" i="2"/>
  <c r="S167" i="2"/>
  <c r="L167" i="2"/>
  <c r="J167" i="2"/>
  <c r="V166" i="2"/>
  <c r="T166" i="2"/>
  <c r="S166" i="2"/>
  <c r="J166" i="2"/>
  <c r="L166" i="2" s="1"/>
  <c r="V165" i="2"/>
  <c r="T165" i="2"/>
  <c r="S165" i="2"/>
  <c r="L165" i="2"/>
  <c r="J165" i="2"/>
  <c r="V164" i="2"/>
  <c r="T164" i="2"/>
  <c r="S164" i="2"/>
  <c r="J164" i="2"/>
  <c r="L164" i="2" s="1"/>
  <c r="V163" i="2"/>
  <c r="T163" i="2"/>
  <c r="S163" i="2"/>
  <c r="L163" i="2"/>
  <c r="J163" i="2"/>
  <c r="V162" i="2"/>
  <c r="T162" i="2"/>
  <c r="S162" i="2"/>
  <c r="J162" i="2"/>
  <c r="L162" i="2" s="1"/>
  <c r="V161" i="2"/>
  <c r="T161" i="2"/>
  <c r="S161" i="2"/>
  <c r="J161" i="2"/>
  <c r="L161" i="2" s="1"/>
  <c r="V160" i="2"/>
  <c r="T160" i="2"/>
  <c r="S160" i="2"/>
  <c r="J160" i="2"/>
  <c r="L160" i="2" s="1"/>
  <c r="V159" i="2"/>
  <c r="T159" i="2"/>
  <c r="S159" i="2"/>
  <c r="L159" i="2"/>
  <c r="J159" i="2"/>
  <c r="V158" i="2"/>
  <c r="T158" i="2"/>
  <c r="S158" i="2"/>
  <c r="J158" i="2"/>
  <c r="L158" i="2" s="1"/>
  <c r="V157" i="2"/>
  <c r="T157" i="2"/>
  <c r="S157" i="2"/>
  <c r="L157" i="2"/>
  <c r="J157" i="2"/>
  <c r="V156" i="2"/>
  <c r="T156" i="2"/>
  <c r="S156" i="2"/>
  <c r="J156" i="2"/>
  <c r="L156" i="2" s="1"/>
  <c r="V155" i="2"/>
  <c r="T155" i="2"/>
  <c r="S155" i="2"/>
  <c r="L155" i="2"/>
  <c r="J155" i="2"/>
  <c r="V154" i="2"/>
  <c r="T154" i="2"/>
  <c r="S154" i="2"/>
  <c r="J154" i="2"/>
  <c r="L154" i="2" s="1"/>
  <c r="V153" i="2"/>
  <c r="T153" i="2"/>
  <c r="S153" i="2"/>
  <c r="J153" i="2"/>
  <c r="L153" i="2" s="1"/>
  <c r="V152" i="2"/>
  <c r="T152" i="2"/>
  <c r="S152" i="2"/>
  <c r="J152" i="2"/>
  <c r="L152" i="2" s="1"/>
  <c r="V151" i="2"/>
  <c r="T151" i="2"/>
  <c r="S151" i="2"/>
  <c r="L151" i="2"/>
  <c r="J151" i="2"/>
  <c r="V150" i="2"/>
  <c r="T150" i="2"/>
  <c r="S150" i="2"/>
  <c r="J150" i="2"/>
  <c r="L150" i="2" s="1"/>
  <c r="V149" i="2"/>
  <c r="T149" i="2"/>
  <c r="S149" i="2"/>
  <c r="L149" i="2"/>
  <c r="J149" i="2"/>
  <c r="V148" i="2"/>
  <c r="T148" i="2"/>
  <c r="S148" i="2"/>
  <c r="J148" i="2"/>
  <c r="L148" i="2" s="1"/>
  <c r="V147" i="2"/>
  <c r="T147" i="2"/>
  <c r="S147" i="2"/>
  <c r="L147" i="2"/>
  <c r="J147" i="2"/>
  <c r="V146" i="2"/>
  <c r="T146" i="2"/>
  <c r="S146" i="2"/>
  <c r="J146" i="2"/>
  <c r="L146" i="2" s="1"/>
  <c r="V145" i="2"/>
  <c r="T145" i="2"/>
  <c r="S145" i="2"/>
  <c r="J145" i="2"/>
  <c r="L145" i="2" s="1"/>
  <c r="V144" i="2"/>
  <c r="T144" i="2"/>
  <c r="S144" i="2"/>
  <c r="J144" i="2"/>
  <c r="L144" i="2" s="1"/>
  <c r="V143" i="2"/>
  <c r="T143" i="2"/>
  <c r="S143" i="2"/>
  <c r="L143" i="2"/>
  <c r="J143" i="2"/>
  <c r="V142" i="2"/>
  <c r="T142" i="2"/>
  <c r="S142" i="2"/>
  <c r="J142" i="2"/>
  <c r="L142" i="2" s="1"/>
  <c r="V141" i="2"/>
  <c r="T141" i="2"/>
  <c r="S141" i="2"/>
  <c r="L141" i="2"/>
  <c r="J141" i="2"/>
  <c r="V140" i="2"/>
  <c r="T140" i="2"/>
  <c r="S140" i="2"/>
  <c r="J140" i="2"/>
  <c r="L140" i="2" s="1"/>
  <c r="V139" i="2"/>
  <c r="T139" i="2"/>
  <c r="S139" i="2"/>
  <c r="L139" i="2"/>
  <c r="J139" i="2"/>
  <c r="V138" i="2"/>
  <c r="T138" i="2"/>
  <c r="S138" i="2"/>
  <c r="J138" i="2"/>
  <c r="L138" i="2" s="1"/>
  <c r="V137" i="2"/>
  <c r="T137" i="2"/>
  <c r="S137" i="2"/>
  <c r="J137" i="2"/>
  <c r="L137" i="2" s="1"/>
  <c r="V136" i="2"/>
  <c r="T136" i="2"/>
  <c r="S136" i="2"/>
  <c r="J136" i="2"/>
  <c r="L136" i="2" s="1"/>
  <c r="V135" i="2"/>
  <c r="T135" i="2"/>
  <c r="S135" i="2"/>
  <c r="L135" i="2"/>
  <c r="J135" i="2"/>
  <c r="V134" i="2"/>
  <c r="T134" i="2"/>
  <c r="S134" i="2"/>
  <c r="J134" i="2"/>
  <c r="L134" i="2" s="1"/>
  <c r="V133" i="2"/>
  <c r="T133" i="2"/>
  <c r="S133" i="2"/>
  <c r="L133" i="2"/>
  <c r="J133" i="2"/>
  <c r="V132" i="2"/>
  <c r="T132" i="2"/>
  <c r="S132" i="2"/>
  <c r="J132" i="2"/>
  <c r="L132" i="2" s="1"/>
  <c r="V131" i="2"/>
  <c r="T131" i="2"/>
  <c r="S131" i="2"/>
  <c r="L131" i="2"/>
  <c r="J131" i="2"/>
  <c r="V130" i="2"/>
  <c r="T130" i="2"/>
  <c r="S130" i="2"/>
  <c r="J130" i="2"/>
  <c r="L130" i="2" s="1"/>
  <c r="V129" i="2"/>
  <c r="T129" i="2"/>
  <c r="S129" i="2"/>
  <c r="J129" i="2"/>
  <c r="L129" i="2" s="1"/>
  <c r="V128" i="2"/>
  <c r="T128" i="2"/>
  <c r="S128" i="2"/>
  <c r="J128" i="2"/>
  <c r="L128" i="2" s="1"/>
  <c r="V127" i="2"/>
  <c r="T127" i="2"/>
  <c r="S127" i="2"/>
  <c r="L127" i="2"/>
  <c r="J127" i="2"/>
  <c r="V126" i="2"/>
  <c r="T126" i="2"/>
  <c r="S126" i="2"/>
  <c r="J126" i="2"/>
  <c r="L126" i="2" s="1"/>
  <c r="V125" i="2"/>
  <c r="T125" i="2"/>
  <c r="S125" i="2"/>
  <c r="L125" i="2"/>
  <c r="J125" i="2"/>
  <c r="V124" i="2"/>
  <c r="T124" i="2"/>
  <c r="S124" i="2"/>
  <c r="L124" i="2"/>
  <c r="J124" i="2"/>
  <c r="V123" i="2"/>
  <c r="T123" i="2"/>
  <c r="S123" i="2"/>
  <c r="L123" i="2"/>
  <c r="J123" i="2"/>
  <c r="V122" i="2"/>
  <c r="T122" i="2"/>
  <c r="S122" i="2"/>
  <c r="J122" i="2"/>
  <c r="L122" i="2" s="1"/>
  <c r="V121" i="2"/>
  <c r="T121" i="2"/>
  <c r="S121" i="2"/>
  <c r="J121" i="2"/>
  <c r="L121" i="2" s="1"/>
  <c r="V120" i="2"/>
  <c r="T120" i="2"/>
  <c r="S120" i="2"/>
  <c r="J120" i="2"/>
  <c r="L120" i="2" s="1"/>
  <c r="V119" i="2"/>
  <c r="T119" i="2"/>
  <c r="S119" i="2"/>
  <c r="L119" i="2"/>
  <c r="J119" i="2"/>
  <c r="V118" i="2"/>
  <c r="T118" i="2"/>
  <c r="S118" i="2"/>
  <c r="J118" i="2"/>
  <c r="L118" i="2" s="1"/>
  <c r="V117" i="2"/>
  <c r="T117" i="2"/>
  <c r="S117" i="2"/>
  <c r="L117" i="2"/>
  <c r="J117" i="2"/>
  <c r="V116" i="2"/>
  <c r="T116" i="2"/>
  <c r="S116" i="2"/>
  <c r="J116" i="2"/>
  <c r="L116" i="2" s="1"/>
  <c r="V115" i="2"/>
  <c r="T115" i="2"/>
  <c r="S115" i="2"/>
  <c r="L115" i="2"/>
  <c r="J115" i="2"/>
  <c r="V114" i="2"/>
  <c r="T114" i="2"/>
  <c r="S114" i="2"/>
  <c r="J114" i="2"/>
  <c r="L114" i="2" s="1"/>
  <c r="V113" i="2"/>
  <c r="T113" i="2"/>
  <c r="S113" i="2"/>
  <c r="J113" i="2"/>
  <c r="L113" i="2" s="1"/>
  <c r="V112" i="2"/>
  <c r="T112" i="2"/>
  <c r="S112" i="2"/>
  <c r="J112" i="2"/>
  <c r="L112" i="2" s="1"/>
  <c r="V111" i="2"/>
  <c r="T111" i="2"/>
  <c r="S111" i="2"/>
  <c r="L111" i="2"/>
  <c r="J111" i="2"/>
  <c r="V110" i="2"/>
  <c r="T110" i="2"/>
  <c r="S110" i="2"/>
  <c r="J110" i="2"/>
  <c r="L110" i="2" s="1"/>
  <c r="V109" i="2"/>
  <c r="T109" i="2"/>
  <c r="S109" i="2"/>
  <c r="L109" i="2"/>
  <c r="J109" i="2"/>
  <c r="V108" i="2"/>
  <c r="T108" i="2"/>
  <c r="S108" i="2"/>
  <c r="L108" i="2"/>
  <c r="J108" i="2"/>
  <c r="V107" i="2"/>
  <c r="T107" i="2"/>
  <c r="S107" i="2"/>
  <c r="L107" i="2"/>
  <c r="J107" i="2"/>
  <c r="V106" i="2"/>
  <c r="T106" i="2"/>
  <c r="S106" i="2"/>
  <c r="J106" i="2"/>
  <c r="L106" i="2" s="1"/>
  <c r="V105" i="2"/>
  <c r="T105" i="2"/>
  <c r="S105" i="2"/>
  <c r="J105" i="2"/>
  <c r="L105" i="2" s="1"/>
  <c r="V104" i="2"/>
  <c r="T104" i="2"/>
  <c r="S104" i="2"/>
  <c r="J104" i="2"/>
  <c r="L104" i="2" s="1"/>
  <c r="V103" i="2"/>
  <c r="T103" i="2"/>
  <c r="S103" i="2"/>
  <c r="L103" i="2"/>
  <c r="J103" i="2"/>
  <c r="V102" i="2"/>
  <c r="T102" i="2"/>
  <c r="S102" i="2"/>
  <c r="J102" i="2"/>
  <c r="L102" i="2" s="1"/>
  <c r="V101" i="2"/>
  <c r="T101" i="2"/>
  <c r="S101" i="2"/>
  <c r="L101" i="2"/>
  <c r="J101" i="2"/>
  <c r="V100" i="2"/>
  <c r="T100" i="2"/>
  <c r="S100" i="2"/>
  <c r="J100" i="2"/>
  <c r="L100" i="2" s="1"/>
  <c r="V99" i="2"/>
  <c r="T99" i="2"/>
  <c r="S99" i="2"/>
  <c r="L99" i="2"/>
  <c r="J99" i="2"/>
  <c r="V98" i="2"/>
  <c r="T98" i="2"/>
  <c r="S98" i="2"/>
  <c r="J98" i="2"/>
  <c r="L98" i="2" s="1"/>
  <c r="V97" i="2"/>
  <c r="T97" i="2"/>
  <c r="S97" i="2"/>
  <c r="J97" i="2"/>
  <c r="L97" i="2" s="1"/>
  <c r="V96" i="2"/>
  <c r="T96" i="2"/>
  <c r="S96" i="2"/>
  <c r="J96" i="2"/>
  <c r="L96" i="2" s="1"/>
  <c r="V95" i="2"/>
  <c r="T95" i="2"/>
  <c r="S95" i="2"/>
  <c r="L95" i="2"/>
  <c r="J95" i="2"/>
  <c r="V94" i="2"/>
  <c r="T94" i="2"/>
  <c r="S94" i="2"/>
  <c r="J94" i="2"/>
  <c r="L94" i="2" s="1"/>
  <c r="V93" i="2"/>
  <c r="T93" i="2"/>
  <c r="S93" i="2"/>
  <c r="L93" i="2"/>
  <c r="J93" i="2"/>
  <c r="V92" i="2"/>
  <c r="T92" i="2"/>
  <c r="S92" i="2"/>
  <c r="L92" i="2"/>
  <c r="J92" i="2"/>
  <c r="V91" i="2"/>
  <c r="T91" i="2"/>
  <c r="S91" i="2"/>
  <c r="L91" i="2"/>
  <c r="J91" i="2"/>
  <c r="V90" i="2"/>
  <c r="T90" i="2"/>
  <c r="S90" i="2"/>
  <c r="J90" i="2"/>
  <c r="L90" i="2" s="1"/>
  <c r="V89" i="2"/>
  <c r="T89" i="2"/>
  <c r="S89" i="2"/>
  <c r="J89" i="2"/>
  <c r="L89" i="2" s="1"/>
  <c r="V88" i="2"/>
  <c r="T88" i="2"/>
  <c r="S88" i="2"/>
  <c r="J88" i="2"/>
  <c r="L88" i="2" s="1"/>
  <c r="V87" i="2"/>
  <c r="T87" i="2"/>
  <c r="S87" i="2"/>
  <c r="L87" i="2"/>
  <c r="J87" i="2"/>
  <c r="V86" i="2"/>
  <c r="T86" i="2"/>
  <c r="S86" i="2"/>
  <c r="J86" i="2"/>
  <c r="L86" i="2" s="1"/>
  <c r="V85" i="2"/>
  <c r="T85" i="2"/>
  <c r="S85" i="2"/>
  <c r="L85" i="2"/>
  <c r="J85" i="2"/>
  <c r="V84" i="2"/>
  <c r="T84" i="2"/>
  <c r="S84" i="2"/>
  <c r="J84" i="2"/>
  <c r="L84" i="2" s="1"/>
  <c r="V83" i="2"/>
  <c r="T83" i="2"/>
  <c r="S83" i="2"/>
  <c r="L83" i="2"/>
  <c r="J83" i="2"/>
  <c r="V82" i="2"/>
  <c r="T82" i="2"/>
  <c r="S82" i="2"/>
  <c r="J82" i="2"/>
  <c r="L82" i="2" s="1"/>
  <c r="V81" i="2"/>
  <c r="T81" i="2"/>
  <c r="S81" i="2"/>
  <c r="J81" i="2"/>
  <c r="L81" i="2" s="1"/>
  <c r="V80" i="2"/>
  <c r="T80" i="2"/>
  <c r="S80" i="2"/>
  <c r="J80" i="2"/>
  <c r="L80" i="2" s="1"/>
  <c r="V79" i="2"/>
  <c r="T79" i="2"/>
  <c r="S79" i="2"/>
  <c r="L79" i="2"/>
  <c r="J79" i="2"/>
  <c r="V78" i="2"/>
  <c r="T78" i="2"/>
  <c r="S78" i="2"/>
  <c r="J78" i="2"/>
  <c r="L78" i="2" s="1"/>
  <c r="V77" i="2"/>
  <c r="T77" i="2"/>
  <c r="S77" i="2"/>
  <c r="L77" i="2"/>
  <c r="J77" i="2"/>
  <c r="V76" i="2"/>
  <c r="T76" i="2"/>
  <c r="S76" i="2"/>
  <c r="L76" i="2"/>
  <c r="J76" i="2"/>
  <c r="V75" i="2"/>
  <c r="T75" i="2"/>
  <c r="S75" i="2"/>
  <c r="L75" i="2"/>
  <c r="J75" i="2"/>
  <c r="V74" i="2"/>
  <c r="T74" i="2"/>
  <c r="S74" i="2"/>
  <c r="J74" i="2"/>
  <c r="L74" i="2" s="1"/>
  <c r="V73" i="2"/>
  <c r="T73" i="2"/>
  <c r="S73" i="2"/>
  <c r="J73" i="2"/>
  <c r="L73" i="2" s="1"/>
  <c r="V72" i="2"/>
  <c r="T72" i="2"/>
  <c r="S72" i="2"/>
  <c r="J72" i="2"/>
  <c r="L72" i="2" s="1"/>
  <c r="V71" i="2"/>
  <c r="T71" i="2"/>
  <c r="S71" i="2"/>
  <c r="L71" i="2"/>
  <c r="J71" i="2"/>
  <c r="V70" i="2"/>
  <c r="T70" i="2"/>
  <c r="S70" i="2"/>
  <c r="J70" i="2"/>
  <c r="L70" i="2" s="1"/>
  <c r="V69" i="2"/>
  <c r="T69" i="2"/>
  <c r="S69" i="2"/>
  <c r="L69" i="2"/>
  <c r="J69" i="2"/>
  <c r="V68" i="2"/>
  <c r="T68" i="2"/>
  <c r="S68" i="2"/>
  <c r="J68" i="2"/>
  <c r="L68" i="2" s="1"/>
  <c r="V67" i="2"/>
  <c r="T67" i="2"/>
  <c r="S67" i="2"/>
  <c r="L67" i="2"/>
  <c r="J67" i="2"/>
  <c r="V66" i="2"/>
  <c r="T66" i="2"/>
  <c r="S66" i="2"/>
  <c r="J66" i="2"/>
  <c r="L66" i="2" s="1"/>
  <c r="V65" i="2"/>
  <c r="T65" i="2"/>
  <c r="S65" i="2"/>
  <c r="J65" i="2"/>
  <c r="L65" i="2" s="1"/>
  <c r="V64" i="2"/>
  <c r="T64" i="2"/>
  <c r="S64" i="2"/>
  <c r="J64" i="2"/>
  <c r="L64" i="2" s="1"/>
  <c r="V63" i="2"/>
  <c r="T63" i="2"/>
  <c r="S63" i="2"/>
  <c r="L63" i="2"/>
  <c r="J63" i="2"/>
  <c r="V62" i="2"/>
  <c r="T62" i="2"/>
  <c r="S62" i="2"/>
  <c r="J62" i="2"/>
  <c r="L62" i="2" s="1"/>
  <c r="V61" i="2"/>
  <c r="T61" i="2"/>
  <c r="S61" i="2"/>
  <c r="L61" i="2"/>
  <c r="J61" i="2"/>
  <c r="V60" i="2"/>
  <c r="T60" i="2"/>
  <c r="S60" i="2"/>
  <c r="L60" i="2"/>
  <c r="J60" i="2"/>
  <c r="V59" i="2"/>
  <c r="T59" i="2"/>
  <c r="S59" i="2"/>
  <c r="L59" i="2"/>
  <c r="J59" i="2"/>
  <c r="V58" i="2"/>
  <c r="T58" i="2"/>
  <c r="S58" i="2"/>
  <c r="J58" i="2"/>
  <c r="L58" i="2" s="1"/>
  <c r="V57" i="2"/>
  <c r="T57" i="2"/>
  <c r="S57" i="2"/>
  <c r="J57" i="2"/>
  <c r="L57" i="2" s="1"/>
  <c r="V56" i="2"/>
  <c r="T56" i="2"/>
  <c r="S56" i="2"/>
  <c r="J56" i="2"/>
  <c r="L56" i="2" s="1"/>
  <c r="V55" i="2"/>
  <c r="T55" i="2"/>
  <c r="S55" i="2"/>
  <c r="L55" i="2"/>
  <c r="J55" i="2"/>
  <c r="V54" i="2"/>
  <c r="T54" i="2"/>
  <c r="S54" i="2"/>
  <c r="J54" i="2"/>
  <c r="L54" i="2" s="1"/>
  <c r="V53" i="2"/>
  <c r="T53" i="2"/>
  <c r="S53" i="2"/>
  <c r="L53" i="2"/>
  <c r="J53" i="2"/>
  <c r="V52" i="2"/>
  <c r="T52" i="2"/>
  <c r="S52" i="2"/>
  <c r="J52" i="2"/>
  <c r="L52" i="2" s="1"/>
  <c r="V51" i="2"/>
  <c r="T51" i="2"/>
  <c r="S51" i="2"/>
  <c r="L51" i="2"/>
  <c r="J51" i="2"/>
  <c r="V50" i="2"/>
  <c r="T50" i="2"/>
  <c r="S50" i="2"/>
  <c r="J50" i="2"/>
  <c r="L50" i="2" s="1"/>
  <c r="V49" i="2"/>
  <c r="T49" i="2"/>
  <c r="S49" i="2"/>
  <c r="J49" i="2"/>
  <c r="L49" i="2" s="1"/>
  <c r="V48" i="2"/>
  <c r="T48" i="2"/>
  <c r="S48" i="2"/>
  <c r="J48" i="2"/>
  <c r="L48" i="2" s="1"/>
  <c r="V47" i="2"/>
  <c r="T47" i="2"/>
  <c r="S47" i="2"/>
  <c r="L47" i="2"/>
  <c r="J47" i="2"/>
  <c r="V46" i="2"/>
  <c r="T46" i="2"/>
  <c r="S46" i="2"/>
  <c r="J46" i="2"/>
  <c r="L46" i="2" s="1"/>
  <c r="V45" i="2"/>
  <c r="T45" i="2"/>
  <c r="S45" i="2"/>
  <c r="L45" i="2"/>
  <c r="J45" i="2"/>
  <c r="V44" i="2"/>
  <c r="T44" i="2"/>
  <c r="S44" i="2"/>
  <c r="L44" i="2"/>
  <c r="J44" i="2"/>
  <c r="V43" i="2"/>
  <c r="T43" i="2"/>
  <c r="S43" i="2"/>
  <c r="L43" i="2"/>
  <c r="J43" i="2"/>
  <c r="V42" i="2"/>
  <c r="T42" i="2"/>
  <c r="S42" i="2"/>
  <c r="J42" i="2"/>
  <c r="L42" i="2" s="1"/>
  <c r="V41" i="2"/>
  <c r="T41" i="2"/>
  <c r="S41" i="2"/>
  <c r="J41" i="2"/>
  <c r="L41" i="2" s="1"/>
  <c r="V40" i="2"/>
  <c r="T40" i="2"/>
  <c r="S40" i="2"/>
  <c r="J40" i="2"/>
  <c r="L40" i="2" s="1"/>
  <c r="V39" i="2"/>
  <c r="T39" i="2"/>
  <c r="S39" i="2"/>
  <c r="L39" i="2"/>
  <c r="J39" i="2"/>
  <c r="V38" i="2"/>
  <c r="T38" i="2"/>
  <c r="S38" i="2"/>
  <c r="J38" i="2"/>
  <c r="L38" i="2" s="1"/>
  <c r="V37" i="2"/>
  <c r="T37" i="2"/>
  <c r="S37" i="2"/>
  <c r="L37" i="2"/>
  <c r="J37" i="2"/>
  <c r="V36" i="2"/>
  <c r="T36" i="2"/>
  <c r="S36" i="2"/>
  <c r="J36" i="2"/>
  <c r="L36" i="2" s="1"/>
  <c r="V35" i="2"/>
  <c r="T35" i="2"/>
  <c r="S35" i="2"/>
  <c r="L35" i="2"/>
  <c r="J35" i="2"/>
  <c r="V34" i="2"/>
  <c r="T34" i="2"/>
  <c r="S34" i="2"/>
  <c r="J34" i="2"/>
  <c r="L34" i="2" s="1"/>
  <c r="V33" i="2"/>
  <c r="T33" i="2"/>
  <c r="S33" i="2"/>
  <c r="J33" i="2"/>
  <c r="L33" i="2" s="1"/>
  <c r="V32" i="2"/>
  <c r="T32" i="2"/>
  <c r="S32" i="2"/>
  <c r="J32" i="2"/>
  <c r="L32" i="2" s="1"/>
  <c r="V31" i="2"/>
  <c r="T31" i="2"/>
  <c r="S31" i="2"/>
  <c r="L31" i="2"/>
  <c r="J31" i="2"/>
  <c r="V30" i="2"/>
  <c r="T30" i="2"/>
  <c r="S30" i="2"/>
  <c r="J30" i="2"/>
  <c r="L30" i="2" s="1"/>
  <c r="V29" i="2"/>
  <c r="T29" i="2"/>
  <c r="S29" i="2"/>
  <c r="L29" i="2"/>
  <c r="J29" i="2"/>
  <c r="V28" i="2"/>
  <c r="T28" i="2"/>
  <c r="S28" i="2"/>
  <c r="L28" i="2"/>
  <c r="J28" i="2"/>
  <c r="V27" i="2"/>
  <c r="T27" i="2"/>
  <c r="S27" i="2"/>
  <c r="L27" i="2"/>
  <c r="J27" i="2"/>
  <c r="V26" i="2"/>
  <c r="T26" i="2"/>
  <c r="S26" i="2"/>
  <c r="J26" i="2"/>
  <c r="L26" i="2" s="1"/>
  <c r="V25" i="2"/>
  <c r="T25" i="2"/>
  <c r="S25" i="2"/>
  <c r="J25" i="2"/>
  <c r="L25" i="2" s="1"/>
  <c r="V24" i="2"/>
  <c r="T24" i="2"/>
  <c r="S24" i="2"/>
  <c r="J24" i="2"/>
  <c r="L24" i="2" s="1"/>
  <c r="V23" i="2"/>
  <c r="T23" i="2"/>
  <c r="S23" i="2"/>
  <c r="L23" i="2"/>
  <c r="J23" i="2"/>
  <c r="V22" i="2"/>
  <c r="T22" i="2"/>
  <c r="S22" i="2"/>
  <c r="J22" i="2"/>
  <c r="L22" i="2" s="1"/>
  <c r="V21" i="2"/>
  <c r="T21" i="2"/>
  <c r="S21" i="2"/>
  <c r="L21" i="2"/>
  <c r="J21" i="2"/>
  <c r="V20" i="2"/>
  <c r="T20" i="2"/>
  <c r="S20" i="2"/>
  <c r="J20" i="2"/>
  <c r="L20" i="2" s="1"/>
  <c r="V19" i="2"/>
  <c r="T19" i="2"/>
  <c r="S19" i="2"/>
  <c r="L19" i="2"/>
  <c r="J19" i="2"/>
  <c r="V18" i="2"/>
  <c r="T18" i="2"/>
  <c r="S18" i="2"/>
  <c r="J18" i="2"/>
  <c r="L18" i="2" s="1"/>
  <c r="V17" i="2"/>
  <c r="T17" i="2"/>
  <c r="S17" i="2"/>
  <c r="J17" i="2"/>
  <c r="L17" i="2" s="1"/>
  <c r="V16" i="2"/>
  <c r="T16" i="2"/>
  <c r="S16" i="2"/>
  <c r="J16" i="2"/>
  <c r="L16" i="2" s="1"/>
  <c r="V15" i="2"/>
  <c r="T15" i="2"/>
  <c r="S15" i="2"/>
  <c r="L15" i="2"/>
  <c r="J15" i="2"/>
  <c r="V14" i="2"/>
  <c r="T14" i="2"/>
  <c r="S14" i="2"/>
  <c r="J14" i="2"/>
  <c r="L14" i="2" s="1"/>
  <c r="V13" i="2"/>
  <c r="T13" i="2"/>
  <c r="S13" i="2"/>
  <c r="L13" i="2"/>
  <c r="J13" i="2"/>
  <c r="V12" i="2"/>
  <c r="T12" i="2"/>
  <c r="S12" i="2"/>
  <c r="L12" i="2"/>
  <c r="J12" i="2"/>
  <c r="V11" i="2"/>
  <c r="T11" i="2"/>
  <c r="S11" i="2"/>
  <c r="L11" i="2"/>
  <c r="J11" i="2"/>
  <c r="V10" i="2"/>
  <c r="T10" i="2"/>
  <c r="S10" i="2"/>
  <c r="J10" i="2"/>
  <c r="L10" i="2" s="1"/>
  <c r="V9" i="2"/>
  <c r="T9" i="2"/>
  <c r="S9" i="2"/>
  <c r="J9" i="2"/>
  <c r="L9" i="2" s="1"/>
  <c r="V8" i="2"/>
  <c r="T8" i="2"/>
  <c r="S8" i="2"/>
  <c r="J8" i="2"/>
  <c r="L8" i="2" s="1"/>
  <c r="V7" i="2"/>
  <c r="T7" i="2"/>
  <c r="S7" i="2"/>
  <c r="L7" i="2"/>
  <c r="J7" i="2"/>
  <c r="V6" i="2"/>
  <c r="T6" i="2"/>
  <c r="S6" i="2"/>
  <c r="J6" i="2"/>
  <c r="L6" i="2" s="1"/>
  <c r="V5" i="2"/>
  <c r="T5" i="2"/>
  <c r="S5" i="2"/>
  <c r="L5" i="2"/>
  <c r="J5" i="2"/>
  <c r="V4" i="2"/>
  <c r="T4" i="2"/>
  <c r="S4" i="2"/>
  <c r="J4" i="2"/>
  <c r="L4" i="2" s="1"/>
  <c r="V3" i="2"/>
  <c r="T3" i="2"/>
  <c r="S3" i="2"/>
  <c r="L3" i="2"/>
  <c r="J3" i="2"/>
  <c r="V2" i="2"/>
  <c r="T2" i="2"/>
  <c r="S2" i="2"/>
  <c r="J2" i="2"/>
  <c r="L2" i="2" s="1"/>
  <c r="B19" i="3" l="1"/>
  <c r="B5" i="4" s="1"/>
  <c r="G3" i="3"/>
  <c r="B3" i="5" s="1"/>
  <c r="B17" i="3"/>
  <c r="B3" i="4" s="1"/>
  <c r="D3" i="3"/>
</calcChain>
</file>

<file path=xl/sharedStrings.xml><?xml version="1.0" encoding="utf-8"?>
<sst xmlns="http://schemas.openxmlformats.org/spreadsheetml/2006/main" count="124" uniqueCount="96">
  <si>
    <t>Étape du pipeline</t>
  </si>
  <si>
    <t>Probabilité (%)</t>
  </si>
  <si>
    <t>Prospection</t>
  </si>
  <si>
    <t>Qualification</t>
  </si>
  <si>
    <t>Proposition</t>
  </si>
  <si>
    <t>Négociation</t>
  </si>
  <si>
    <t>Décision</t>
  </si>
  <si>
    <t>Gagnée</t>
  </si>
  <si>
    <t>Perdue</t>
  </si>
  <si>
    <t>Sources</t>
  </si>
  <si>
    <t>Inbound</t>
  </si>
  <si>
    <t>Recommandation</t>
  </si>
  <si>
    <t>Prospection sortante</t>
  </si>
  <si>
    <t>Salon</t>
  </si>
  <si>
    <t>Site web</t>
  </si>
  <si>
    <t>Partenaire</t>
  </si>
  <si>
    <t>Secteurs</t>
  </si>
  <si>
    <t>Services B2B</t>
  </si>
  <si>
    <t>SaaS</t>
  </si>
  <si>
    <t>Artisanat</t>
  </si>
  <si>
    <t>Commerce</t>
  </si>
  <si>
    <t>Industrie légère</t>
  </si>
  <si>
    <t>Conseil</t>
  </si>
  <si>
    <t>Raisons de perte</t>
  </si>
  <si>
    <t>Prix</t>
  </si>
  <si>
    <t>Timing</t>
  </si>
  <si>
    <t>Concurrence</t>
  </si>
  <si>
    <t>Pas de budget</t>
  </si>
  <si>
    <t>Pas de décision</t>
  </si>
  <si>
    <t>Hors cible</t>
  </si>
  <si>
    <t>ID</t>
  </si>
  <si>
    <t>Date création</t>
  </si>
  <si>
    <t>Société</t>
  </si>
  <si>
    <t>Contact</t>
  </si>
  <si>
    <t>Email</t>
  </si>
  <si>
    <t>Téléphone</t>
  </si>
  <si>
    <t>Source</t>
  </si>
  <si>
    <t>Secteur</t>
  </si>
  <si>
    <t>Étape</t>
  </si>
  <si>
    <t>Probabilité</t>
  </si>
  <si>
    <t>Valeur (€)</t>
  </si>
  <si>
    <t>Valeur pondérée (€)</t>
  </si>
  <si>
    <t>Date clôture prévue</t>
  </si>
  <si>
    <t>Prochaine action</t>
  </si>
  <si>
    <t>Date prochaine action</t>
  </si>
  <si>
    <t>Propriétaire</t>
  </si>
  <si>
    <t>Statut</t>
  </si>
  <si>
    <t>Raison perte</t>
  </si>
  <si>
    <t>Âge (jours)</t>
  </si>
  <si>
    <t>En retard</t>
  </si>
  <si>
    <t>Commentaires</t>
  </si>
  <si>
    <t>Cycle (jours) si gagnée</t>
  </si>
  <si>
    <t>Alpha SARL</t>
  </si>
  <si>
    <t>Camille Dupont</t>
  </si>
  <si>
    <t>camille@alpha.fr</t>
  </si>
  <si>
    <t>+33 1 23 45 67 89</t>
  </si>
  <si>
    <t>Envoyer proposition v2</t>
  </si>
  <si>
    <t>Équipe commerciale</t>
  </si>
  <si>
    <t>Ouverte</t>
  </si>
  <si>
    <t>Ordre</t>
  </si>
  <si>
    <t>Nb opps</t>
  </si>
  <si>
    <t>Mois</t>
  </si>
  <si>
    <t>Prévision pondérée (€)</t>
  </si>
  <si>
    <t>KPIs</t>
  </si>
  <si>
    <t>Valeur ouverte pondérée (€)</t>
  </si>
  <si>
    <t>Nb opportunités ouvertes</t>
  </si>
  <si>
    <t>Nb relances en retard</t>
  </si>
  <si>
    <t>Cycle moyen (jours) - gagnées</t>
  </si>
  <si>
    <t>Tableau de bord - Pipeline commercial PME (CRM léger)</t>
  </si>
  <si>
    <t>Relances en retard</t>
  </si>
  <si>
    <t>Saisissez vos opportunités dans l'onglet Opportunités. Les indicateurs et graphiques se mettront à jour automatiquement.</t>
  </si>
  <si>
    <t>Opportunités gagnées - synthèse</t>
  </si>
  <si>
    <t>Date clôture</t>
  </si>
  <si>
    <t>Cycle (jours)</t>
  </si>
  <si>
    <t>Filtrer l'onglet Opportunités sur Statut=Gagnée pour alimenter ce rapport. Vous pouvez copier-coller les lignes ici si besoin.</t>
  </si>
  <si>
    <t>Relances à effectuer (opportunités en retard)</t>
  </si>
  <si>
    <t>Utilisez un filtre sur l'onglet Opportunités - colonne En retard = EN RETARD - puis copiez les lignes ici pour préparer vos relances.</t>
  </si>
  <si>
    <t>1 - Objectif du fichier</t>
  </si>
  <si>
    <t>Ce fichier vous aide à structurer et piloter votre pipeline commercial avec un CRM léger. Il calcule automatiquement la valeur pondérée, les prévisions mensuelles et les relances en retard.</t>
  </si>
  <si>
    <t>2 - Par où commencer</t>
  </si>
  <si>
    <t>Allez dans l'onglet Paramètres pour adapter les étapes du pipeline, les probabilités, les sources et les raisons de perte à votre entreprise.</t>
  </si>
  <si>
    <t>3 - Saisir vos opportunités</t>
  </si>
  <si>
    <t>Onglet Opportunités : créez une ligne par opportunité avec sa valeur, sa date de clôture prévue et une prochaine action. Les colonnes Probabilité, Valeur pondérée, Âge et En retard se calculent automatiquement.</t>
  </si>
  <si>
    <t>4 - Suivre vos priorités</t>
  </si>
  <si>
    <t>Consultez le Tableau de bord pour visualiser la valeur par étape et vos prévisions sur 12 mois. L'indicateur 'Relances en retard' vous montre le nombre d'opportunités qui nécessitent une action immédiate.</t>
  </si>
  <si>
    <t>5 - Ritualiser la revue</t>
  </si>
  <si>
    <t>Mettez à jour le pipeline chaque semaine. Règle simple : chaque opportunité doit avoir une seule prochaine action planifiée. Utilisez le filtre En retard pour organiser vos relances.</t>
  </si>
  <si>
    <t>6 - Bonnes pratiques</t>
  </si>
  <si>
    <t>Limitez le nombre d'étapes à 5-7, normalisez les informations clés et segmentez par priorité. Utilisez les listes déroulantes pour conserver des données propres.</t>
  </si>
  <si>
    <t>7 - Personnalisation</t>
  </si>
  <si>
    <t>Vous pouvez modifier les styles, ajouter des secteurs/sources, ou enrichir le Tableau de bord avec d'autres graphiques selon vos besoins.</t>
  </si>
  <si>
    <t>8 - Compatibilité</t>
  </si>
  <si>
    <t>Le modèle fonctionne avec Excel moderne (.xlsx). Les formules utilisent des fonctions standards (VLOOKUP, SUMIFS, TODAY, EOMONTH).</t>
  </si>
  <si>
    <t>9 - Support</t>
  </si>
  <si>
    <t>Ce modèle est fourni en l'état. Dupliquez le fichier avant toute modification structurelle importante.</t>
  </si>
  <si>
    <t>Guide d'utilisation - Modèle Excel CRM léger pour pipeline commercial PME.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</si>
</sst>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Red]\-\€\ #,##0"/>
  </numFmts>
  <fonts count="8" x14ac:knownFonts="1">
    <font>
      <sz val="11"/>
      <color theme="1"/>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b/>
      <sz val="16"/>
      <color theme="1"/>
      <name val="Calibri"/>
      <family val="2"/>
      <scheme val="minor"/>
    </font>
    <font>
      <sz val="10"/>
      <color theme="1"/>
      <name val="Calibri"/>
      <family val="2"/>
      <scheme val="minor"/>
    </font>
    <font>
      <b/>
      <sz val="14"/>
      <color theme="1"/>
      <name val="Calibri"/>
      <family val="2"/>
      <scheme val="minor"/>
    </font>
    <font>
      <i/>
      <sz val="10"/>
      <color rgb="FF555555"/>
      <name val="Calibri"/>
      <family val="2"/>
      <scheme val="minor"/>
    </font>
  </fonts>
  <fills count="3">
    <fill>
      <patternFill patternType="none"/>
    </fill>
    <fill>
      <patternFill patternType="gray125"/>
    </fill>
    <fill>
      <patternFill patternType="solid">
        <fgColor rgb="FFE8EE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xf numFmtId="0" fontId="0" fillId="0" borderId="1" xfId="0" applyBorder="1"/>
    <xf numFmtId="9" fontId="0" fillId="0" borderId="1" xfId="0" applyNumberFormat="1" applyBorder="1"/>
    <xf numFmtId="14" fontId="0" fillId="0" borderId="1" xfId="0" applyNumberFormat="1" applyBorder="1"/>
    <xf numFmtId="164" fontId="0" fillId="0" borderId="1" xfId="0" applyNumberFormat="1" applyBorder="1"/>
    <xf numFmtId="0" fontId="2" fillId="0" borderId="0" xfId="0" applyFont="1"/>
    <xf numFmtId="0" fontId="3" fillId="0" borderId="0" xfId="0" applyFont="1" applyAlignment="1">
      <alignment horizontal="left"/>
    </xf>
    <xf numFmtId="0" fontId="4" fillId="0" borderId="0" xfId="0" applyFont="1"/>
    <xf numFmtId="0" fontId="5" fillId="0" borderId="0" xfId="0" applyFont="1"/>
    <xf numFmtId="0" fontId="6" fillId="0" borderId="0" xfId="0" applyFont="1"/>
    <xf numFmtId="0" fontId="7" fillId="0" borderId="0" xfId="0" applyFont="1"/>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Valeur pondérée par étape</a:t>
            </a:r>
          </a:p>
        </c:rich>
      </c:tx>
      <c:overlay val="0"/>
    </c:title>
    <c:autoTitleDeleted val="0"/>
    <c:plotArea>
      <c:layout/>
      <c:barChart>
        <c:barDir val="col"/>
        <c:grouping val="clustered"/>
        <c:varyColors val="0"/>
        <c:ser>
          <c:idx val="0"/>
          <c:order val="0"/>
          <c:tx>
            <c:v>Valeur pondérée (€)</c:v>
          </c:tx>
          <c:invertIfNegative val="0"/>
          <c:cat>
            <c:strRef>
              <c:f>Calculs!$A$2:$A$8</c:f>
              <c:strCache>
                <c:ptCount val="7"/>
                <c:pt idx="0">
                  <c:v>Prospection</c:v>
                </c:pt>
                <c:pt idx="1">
                  <c:v>Qualification</c:v>
                </c:pt>
                <c:pt idx="2">
                  <c:v>Proposition</c:v>
                </c:pt>
                <c:pt idx="3">
                  <c:v>Négociation</c:v>
                </c:pt>
                <c:pt idx="4">
                  <c:v>Décision</c:v>
                </c:pt>
                <c:pt idx="5">
                  <c:v>Gagnée</c:v>
                </c:pt>
                <c:pt idx="6">
                  <c:v>Perdue</c:v>
                </c:pt>
              </c:strCache>
            </c:strRef>
          </c:cat>
          <c:val>
            <c:numRef>
              <c:f>Calculs!$D$2:$D$8</c:f>
              <c:numCache>
                <c:formatCode>\€\ #\ ##0;[Red]\-\€\ #\ ##0</c:formatCode>
                <c:ptCount val="7"/>
                <c:pt idx="0">
                  <c:v>0</c:v>
                </c:pt>
                <c:pt idx="1">
                  <c:v>3000</c:v>
                </c:pt>
                <c:pt idx="2">
                  <c:v>0</c:v>
                </c:pt>
                <c:pt idx="3">
                  <c:v>0</c:v>
                </c:pt>
                <c:pt idx="4">
                  <c:v>0</c:v>
                </c:pt>
                <c:pt idx="5">
                  <c:v>0</c:v>
                </c:pt>
                <c:pt idx="6">
                  <c:v>0</c:v>
                </c:pt>
              </c:numCache>
            </c:numRef>
          </c:val>
          <c:extLst>
            <c:ext xmlns:c16="http://schemas.microsoft.com/office/drawing/2014/chart" uri="{C3380CC4-5D6E-409C-BE32-E72D297353CC}">
              <c16:uniqueId val="{00000000-FF71-4BFA-878D-F5630AA5E4A1}"/>
            </c:ext>
          </c:extLst>
        </c:ser>
        <c:dLbls>
          <c:showLegendKey val="0"/>
          <c:showVal val="0"/>
          <c:showCatName val="0"/>
          <c:showSerName val="0"/>
          <c:showPercent val="0"/>
          <c:showBubbleSize val="0"/>
        </c:dLbls>
        <c:gapWidth val="150"/>
        <c:axId val="50010001"/>
        <c:axId val="50010002"/>
      </c:barChart>
      <c:catAx>
        <c:axId val="50010001"/>
        <c:scaling>
          <c:orientation val="minMax"/>
        </c:scaling>
        <c:delete val="0"/>
        <c:axPos val="b"/>
        <c:title>
          <c:tx>
            <c:rich>
              <a:bodyPr/>
              <a:lstStyle/>
              <a:p>
                <a:pPr>
                  <a:defRPr/>
                </a:pPr>
                <a:r>
                  <a:rPr lang="en-US"/>
                  <a:t>Étapes</a:t>
                </a:r>
              </a:p>
            </c:rich>
          </c:tx>
          <c:overlay val="0"/>
        </c:title>
        <c:numFmt formatCode="General" sourceLinked="0"/>
        <c:majorTickMark val="out"/>
        <c:minorTickMark val="none"/>
        <c:tickLblPos val="nextTo"/>
        <c:crossAx val="50010002"/>
        <c:crosses val="autoZero"/>
        <c:auto val="1"/>
        <c:lblAlgn val="ctr"/>
        <c:lblOffset val="100"/>
        <c:noMultiLvlLbl val="0"/>
      </c:catAx>
      <c:valAx>
        <c:axId val="50010002"/>
        <c:scaling>
          <c:orientation val="minMax"/>
        </c:scaling>
        <c:delete val="0"/>
        <c:axPos val="l"/>
        <c:majorGridlines/>
        <c:title>
          <c:tx>
            <c:rich>
              <a:bodyPr/>
              <a:lstStyle/>
              <a:p>
                <a:pPr>
                  <a:defRPr/>
                </a:pPr>
                <a:r>
                  <a:rPr lang="en-US"/>
                  <a:t>€</a:t>
                </a:r>
              </a:p>
            </c:rich>
          </c:tx>
          <c:overlay val="0"/>
        </c:title>
        <c:numFmt formatCode="\€\ #\ ##0;[Red]\-\€\ #\ ##0" sourceLinked="1"/>
        <c:majorTickMark val="out"/>
        <c:minorTickMark val="none"/>
        <c:tickLblPos val="nextTo"/>
        <c:crossAx val="50010001"/>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Prévisions pondérées (12 mois)</a:t>
            </a:r>
          </a:p>
        </c:rich>
      </c:tx>
      <c:overlay val="0"/>
    </c:title>
    <c:autoTitleDeleted val="0"/>
    <c:plotArea>
      <c:layout/>
      <c:lineChart>
        <c:grouping val="standard"/>
        <c:varyColors val="0"/>
        <c:ser>
          <c:idx val="0"/>
          <c:order val="0"/>
          <c:tx>
            <c:v>Prévision pondérée (€)</c:v>
          </c:tx>
          <c:marker>
            <c:symbol val="none"/>
          </c:marker>
          <c:cat>
            <c:numRef>
              <c:f>Calculs!$F$2:$F$13</c:f>
              <c:numCache>
                <c:formatCode>m/d/yyyy</c:formatCode>
                <c:ptCount val="12"/>
                <c:pt idx="0">
                  <c:v>45991</c:v>
                </c:pt>
                <c:pt idx="1">
                  <c:v>46022</c:v>
                </c:pt>
                <c:pt idx="2">
                  <c:v>46053</c:v>
                </c:pt>
                <c:pt idx="3">
                  <c:v>46081</c:v>
                </c:pt>
                <c:pt idx="4">
                  <c:v>46112</c:v>
                </c:pt>
                <c:pt idx="5">
                  <c:v>46142</c:v>
                </c:pt>
                <c:pt idx="6">
                  <c:v>46173</c:v>
                </c:pt>
                <c:pt idx="7">
                  <c:v>46203</c:v>
                </c:pt>
                <c:pt idx="8">
                  <c:v>46234</c:v>
                </c:pt>
                <c:pt idx="9">
                  <c:v>46265</c:v>
                </c:pt>
                <c:pt idx="10">
                  <c:v>46295</c:v>
                </c:pt>
                <c:pt idx="11">
                  <c:v>46326</c:v>
                </c:pt>
              </c:numCache>
            </c:numRef>
          </c:cat>
          <c:val>
            <c:numRef>
              <c:f>Calculs!$G$2:$G$13</c:f>
              <c:numCache>
                <c:formatCode>\€\ #\ ##0;[Red]\-\€\ #\ ##0</c:formatCode>
                <c:ptCount val="12"/>
                <c:pt idx="0">
                  <c:v>0</c:v>
                </c:pt>
                <c:pt idx="1">
                  <c:v>3000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B89-4183-8721-817958B7F3BF}"/>
            </c:ext>
          </c:extLst>
        </c:ser>
        <c:dLbls>
          <c:showLegendKey val="0"/>
          <c:showVal val="0"/>
          <c:showCatName val="0"/>
          <c:showSerName val="0"/>
          <c:showPercent val="0"/>
          <c:showBubbleSize val="0"/>
        </c:dLbls>
        <c:smooth val="0"/>
        <c:axId val="50020001"/>
        <c:axId val="50020002"/>
      </c:lineChart>
      <c:dateAx>
        <c:axId val="50020001"/>
        <c:scaling>
          <c:orientation val="minMax"/>
        </c:scaling>
        <c:delete val="0"/>
        <c:axPos val="b"/>
        <c:title>
          <c:tx>
            <c:rich>
              <a:bodyPr/>
              <a:lstStyle/>
              <a:p>
                <a:pPr>
                  <a:defRPr/>
                </a:pPr>
                <a:r>
                  <a:rPr lang="en-US"/>
                  <a:t>Mois</a:t>
                </a:r>
              </a:p>
            </c:rich>
          </c:tx>
          <c:overlay val="0"/>
        </c:title>
        <c:numFmt formatCode="m/d/yyyy" sourceLinked="1"/>
        <c:majorTickMark val="out"/>
        <c:minorTickMark val="none"/>
        <c:tickLblPos val="nextTo"/>
        <c:crossAx val="50020002"/>
        <c:crosses val="autoZero"/>
        <c:auto val="1"/>
        <c:lblOffset val="100"/>
        <c:baseTimeUnit val="months"/>
      </c:dateAx>
      <c:valAx>
        <c:axId val="50020002"/>
        <c:scaling>
          <c:orientation val="minMax"/>
        </c:scaling>
        <c:delete val="0"/>
        <c:axPos val="l"/>
        <c:majorGridlines/>
        <c:title>
          <c:tx>
            <c:rich>
              <a:bodyPr rot="-5400000" vert="horz"/>
              <a:lstStyle/>
              <a:p>
                <a:pPr>
                  <a:defRPr/>
                </a:pPr>
                <a:r>
                  <a:rPr lang="en-US"/>
                  <a:t>€</a:t>
                </a:r>
              </a:p>
            </c:rich>
          </c:tx>
          <c:overlay val="0"/>
        </c:title>
        <c:numFmt formatCode="\€\ #\ ##0;[Red]\-\€\ #\ ##0" sourceLinked="1"/>
        <c:majorTickMark val="out"/>
        <c:minorTickMark val="none"/>
        <c:tickLblPos val="nextTo"/>
        <c:crossAx val="50020001"/>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9</xdr:col>
      <xdr:colOff>0</xdr:colOff>
      <xdr:row>23</xdr:row>
      <xdr:rowOff>57150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6</xdr:row>
      <xdr:rowOff>0</xdr:rowOff>
    </xdr:from>
    <xdr:to>
      <xdr:col>17</xdr:col>
      <xdr:colOff>0</xdr:colOff>
      <xdr:row>23</xdr:row>
      <xdr:rowOff>57150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0"/>
  <sheetViews>
    <sheetView tabSelected="1" workbookViewId="0">
      <selection activeCell="A9" sqref="A9"/>
    </sheetView>
  </sheetViews>
  <sheetFormatPr baseColWidth="10" defaultColWidth="8.7265625" defaultRowHeight="14.5" x14ac:dyDescent="0.35"/>
  <cols>
    <col min="1" max="1" width="100.7265625" customWidth="1"/>
  </cols>
  <sheetData>
    <row r="1" spans="1:1" ht="23.5" x14ac:dyDescent="0.55000000000000004">
      <c r="A1" s="7" t="s">
        <v>95</v>
      </c>
    </row>
    <row r="3" spans="1:1" ht="15.5" x14ac:dyDescent="0.35">
      <c r="A3" s="6" t="s">
        <v>77</v>
      </c>
    </row>
    <row r="4" spans="1:1" x14ac:dyDescent="0.35">
      <c r="A4" s="9" t="s">
        <v>78</v>
      </c>
    </row>
    <row r="5" spans="1:1" ht="15.5" x14ac:dyDescent="0.35">
      <c r="A5" s="6" t="s">
        <v>79</v>
      </c>
    </row>
    <row r="6" spans="1:1" x14ac:dyDescent="0.35">
      <c r="A6" s="9" t="s">
        <v>80</v>
      </c>
    </row>
    <row r="7" spans="1:1" ht="15.5" x14ac:dyDescent="0.35">
      <c r="A7" s="6" t="s">
        <v>81</v>
      </c>
    </row>
    <row r="8" spans="1:1" x14ac:dyDescent="0.35">
      <c r="A8" s="9" t="s">
        <v>82</v>
      </c>
    </row>
    <row r="9" spans="1:1" ht="15.5" x14ac:dyDescent="0.35">
      <c r="A9" s="6" t="s">
        <v>83</v>
      </c>
    </row>
    <row r="10" spans="1:1" x14ac:dyDescent="0.35">
      <c r="A10" s="9" t="s">
        <v>84</v>
      </c>
    </row>
    <row r="11" spans="1:1" ht="15.5" x14ac:dyDescent="0.35">
      <c r="A11" s="6" t="s">
        <v>85</v>
      </c>
    </row>
    <row r="12" spans="1:1" x14ac:dyDescent="0.35">
      <c r="A12" s="9" t="s">
        <v>86</v>
      </c>
    </row>
    <row r="13" spans="1:1" ht="15.5" x14ac:dyDescent="0.35">
      <c r="A13" s="6" t="s">
        <v>87</v>
      </c>
    </row>
    <row r="14" spans="1:1" x14ac:dyDescent="0.35">
      <c r="A14" s="9" t="s">
        <v>88</v>
      </c>
    </row>
    <row r="15" spans="1:1" ht="15.5" x14ac:dyDescent="0.35">
      <c r="A15" s="6" t="s">
        <v>89</v>
      </c>
    </row>
    <row r="16" spans="1:1" x14ac:dyDescent="0.35">
      <c r="A16" s="9" t="s">
        <v>90</v>
      </c>
    </row>
    <row r="17" spans="1:1" ht="15.5" x14ac:dyDescent="0.35">
      <c r="A17" s="6" t="s">
        <v>91</v>
      </c>
    </row>
    <row r="18" spans="1:1" x14ac:dyDescent="0.35">
      <c r="A18" s="9" t="s">
        <v>92</v>
      </c>
    </row>
    <row r="19" spans="1:1" ht="15.5" x14ac:dyDescent="0.35">
      <c r="A19" s="6" t="s">
        <v>93</v>
      </c>
    </row>
    <row r="20" spans="1:1" x14ac:dyDescent="0.35">
      <c r="A20" s="9" t="s">
        <v>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opLeftCell="A2" workbookViewId="0"/>
  </sheetViews>
  <sheetFormatPr baseColWidth="10" defaultColWidth="8.7265625" defaultRowHeight="14.5" x14ac:dyDescent="0.35"/>
  <cols>
    <col min="1" max="1" width="15.36328125" bestFit="1" customWidth="1"/>
    <col min="4" max="4" width="18.1796875" bestFit="1" customWidth="1"/>
    <col min="6" max="6" width="13.81640625" bestFit="1" customWidth="1"/>
    <col min="8" max="8" width="14.7265625" bestFit="1" customWidth="1"/>
  </cols>
  <sheetData>
    <row r="1" spans="1:8" x14ac:dyDescent="0.35">
      <c r="A1" s="1" t="s">
        <v>0</v>
      </c>
      <c r="B1" s="1" t="s">
        <v>1</v>
      </c>
      <c r="D1" s="1" t="s">
        <v>9</v>
      </c>
      <c r="F1" s="1" t="s">
        <v>16</v>
      </c>
      <c r="H1" s="1" t="s">
        <v>23</v>
      </c>
    </row>
    <row r="2" spans="1:8" x14ac:dyDescent="0.35">
      <c r="A2" s="2" t="s">
        <v>2</v>
      </c>
      <c r="B2" s="3">
        <v>0.1</v>
      </c>
      <c r="D2" s="2" t="s">
        <v>10</v>
      </c>
      <c r="F2" s="2" t="s">
        <v>17</v>
      </c>
      <c r="H2" s="2" t="s">
        <v>24</v>
      </c>
    </row>
    <row r="3" spans="1:8" x14ac:dyDescent="0.35">
      <c r="A3" s="2" t="s">
        <v>3</v>
      </c>
      <c r="B3" s="3">
        <v>0.25</v>
      </c>
      <c r="D3" s="2" t="s">
        <v>11</v>
      </c>
      <c r="F3" s="2" t="s">
        <v>18</v>
      </c>
      <c r="H3" s="2" t="s">
        <v>25</v>
      </c>
    </row>
    <row r="4" spans="1:8" x14ac:dyDescent="0.35">
      <c r="A4" s="2" t="s">
        <v>4</v>
      </c>
      <c r="B4" s="3">
        <v>0.5</v>
      </c>
      <c r="D4" s="2" t="s">
        <v>12</v>
      </c>
      <c r="F4" s="2" t="s">
        <v>19</v>
      </c>
      <c r="H4" s="2" t="s">
        <v>26</v>
      </c>
    </row>
    <row r="5" spans="1:8" x14ac:dyDescent="0.35">
      <c r="A5" s="2" t="s">
        <v>5</v>
      </c>
      <c r="B5" s="3">
        <v>0.7</v>
      </c>
      <c r="D5" s="2" t="s">
        <v>13</v>
      </c>
      <c r="F5" s="2" t="s">
        <v>20</v>
      </c>
      <c r="H5" s="2" t="s">
        <v>27</v>
      </c>
    </row>
    <row r="6" spans="1:8" x14ac:dyDescent="0.35">
      <c r="A6" s="2" t="s">
        <v>6</v>
      </c>
      <c r="B6" s="3">
        <v>0.9</v>
      </c>
      <c r="D6" s="2" t="s">
        <v>14</v>
      </c>
      <c r="F6" s="2" t="s">
        <v>21</v>
      </c>
      <c r="H6" s="2" t="s">
        <v>28</v>
      </c>
    </row>
    <row r="7" spans="1:8" x14ac:dyDescent="0.35">
      <c r="A7" s="2" t="s">
        <v>7</v>
      </c>
      <c r="B7" s="3">
        <v>1</v>
      </c>
      <c r="D7" s="2" t="s">
        <v>15</v>
      </c>
      <c r="F7" s="2" t="s">
        <v>22</v>
      </c>
      <c r="H7" s="2" t="s">
        <v>29</v>
      </c>
    </row>
    <row r="8" spans="1:8" x14ac:dyDescent="0.35">
      <c r="A8" s="2" t="s">
        <v>8</v>
      </c>
      <c r="B8" s="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01"/>
  <sheetViews>
    <sheetView workbookViewId="0">
      <selection activeCell="D14" sqref="D14:D15"/>
    </sheetView>
  </sheetViews>
  <sheetFormatPr baseColWidth="10" defaultColWidth="8.7265625" defaultRowHeight="14.5" x14ac:dyDescent="0.35"/>
  <cols>
    <col min="1" max="1" width="8.7265625" customWidth="1"/>
    <col min="2" max="2" width="12.7265625" style="4" customWidth="1"/>
    <col min="3" max="3" width="20.7265625" customWidth="1"/>
    <col min="4" max="4" width="18.7265625" customWidth="1"/>
    <col min="5" max="5" width="24.7265625" customWidth="1"/>
    <col min="6" max="6" width="14.7265625" customWidth="1"/>
    <col min="7" max="9" width="16.7265625" customWidth="1"/>
    <col min="10" max="10" width="12.7265625" style="3" customWidth="1"/>
    <col min="11" max="11" width="14.7265625" style="5" customWidth="1"/>
    <col min="12" max="12" width="18.7265625" style="5" customWidth="1"/>
    <col min="13" max="13" width="16.7265625" style="4" customWidth="1"/>
    <col min="14" max="14" width="22.7265625" customWidth="1"/>
    <col min="15" max="15" width="16.7265625" style="4" customWidth="1"/>
    <col min="16" max="16" width="16.7265625" customWidth="1"/>
    <col min="17" max="17" width="12.7265625" customWidth="1"/>
    <col min="18" max="18" width="16.7265625" customWidth="1"/>
    <col min="19" max="20" width="12.7265625" customWidth="1"/>
    <col min="21" max="21" width="30.7265625" customWidth="1"/>
    <col min="22" max="22" width="18.7265625" customWidth="1"/>
  </cols>
  <sheetData>
    <row r="1" spans="1:22" x14ac:dyDescent="0.35">
      <c r="A1" s="1" t="s">
        <v>30</v>
      </c>
      <c r="B1" s="1" t="s">
        <v>31</v>
      </c>
      <c r="C1" s="1" t="s">
        <v>32</v>
      </c>
      <c r="D1" s="1" t="s">
        <v>33</v>
      </c>
      <c r="E1" s="1" t="s">
        <v>34</v>
      </c>
      <c r="F1" s="1" t="s">
        <v>35</v>
      </c>
      <c r="G1" s="1" t="s">
        <v>36</v>
      </c>
      <c r="H1" s="1" t="s">
        <v>37</v>
      </c>
      <c r="I1" s="1" t="s">
        <v>38</v>
      </c>
      <c r="J1" s="1" t="s">
        <v>39</v>
      </c>
      <c r="K1" s="1" t="s">
        <v>40</v>
      </c>
      <c r="L1" s="1" t="s">
        <v>41</v>
      </c>
      <c r="M1" s="1" t="s">
        <v>42</v>
      </c>
      <c r="N1" s="1" t="s">
        <v>43</v>
      </c>
      <c r="O1" s="1" t="s">
        <v>44</v>
      </c>
      <c r="P1" s="1" t="s">
        <v>45</v>
      </c>
      <c r="Q1" s="1" t="s">
        <v>46</v>
      </c>
      <c r="R1" s="1" t="s">
        <v>47</v>
      </c>
      <c r="S1" s="1" t="s">
        <v>48</v>
      </c>
      <c r="T1" s="1" t="s">
        <v>49</v>
      </c>
      <c r="U1" s="1" t="s">
        <v>50</v>
      </c>
      <c r="V1" s="1" t="s">
        <v>51</v>
      </c>
    </row>
    <row r="2" spans="1:22" x14ac:dyDescent="0.35">
      <c r="A2" s="2">
        <v>1</v>
      </c>
      <c r="B2" s="4">
        <v>45968</v>
      </c>
      <c r="C2" s="2" t="s">
        <v>52</v>
      </c>
      <c r="D2" s="2" t="s">
        <v>53</v>
      </c>
      <c r="E2" s="2" t="s">
        <v>54</v>
      </c>
      <c r="F2" s="2" t="s">
        <v>55</v>
      </c>
      <c r="G2" s="2" t="s">
        <v>10</v>
      </c>
      <c r="H2" s="2" t="s">
        <v>17</v>
      </c>
      <c r="I2" s="2" t="s">
        <v>3</v>
      </c>
      <c r="J2" s="3">
        <f t="shared" ref="J2:J65" si="0">IFERROR(VLOOKUP(I2,Table_Prob,2,FALSE),0)</f>
        <v>0.25</v>
      </c>
      <c r="K2" s="5">
        <v>12000</v>
      </c>
      <c r="L2" s="5">
        <f t="shared" ref="L2:L65" si="1">IF(J2="",0,J2*K2)</f>
        <v>3000</v>
      </c>
      <c r="M2" s="4">
        <v>45998</v>
      </c>
      <c r="N2" s="2" t="s">
        <v>56</v>
      </c>
      <c r="O2" s="4">
        <v>45975</v>
      </c>
      <c r="P2" s="2" t="s">
        <v>57</v>
      </c>
      <c r="Q2" s="2" t="s">
        <v>58</v>
      </c>
      <c r="S2" s="2">
        <f t="shared" ref="S2:S65" ca="1" si="2">IF(B2="", "", TODAY()-B2)</f>
        <v>0</v>
      </c>
      <c r="T2" s="2" t="str">
        <f t="shared" ref="T2:T65" ca="1" si="3">IF(AND(Q2="Ouverte", O2&lt;TODAY()), "EN RETARD", "")</f>
        <v/>
      </c>
      <c r="V2" s="2" t="str">
        <f t="shared" ref="V2:V65" si="4">IF(Q2="Gagnée", M2-B2, "")</f>
        <v/>
      </c>
    </row>
    <row r="3" spans="1:22" x14ac:dyDescent="0.35">
      <c r="J3" s="3">
        <f t="shared" si="0"/>
        <v>0</v>
      </c>
      <c r="L3" s="5">
        <f t="shared" si="1"/>
        <v>0</v>
      </c>
      <c r="S3" s="2" t="str">
        <f t="shared" ca="1" si="2"/>
        <v/>
      </c>
      <c r="T3" s="2" t="str">
        <f t="shared" ca="1" si="3"/>
        <v/>
      </c>
      <c r="V3" s="2" t="str">
        <f t="shared" si="4"/>
        <v/>
      </c>
    </row>
    <row r="4" spans="1:22" x14ac:dyDescent="0.35">
      <c r="J4" s="3">
        <f t="shared" si="0"/>
        <v>0</v>
      </c>
      <c r="L4" s="5">
        <f t="shared" si="1"/>
        <v>0</v>
      </c>
      <c r="S4" s="2" t="str">
        <f t="shared" ca="1" si="2"/>
        <v/>
      </c>
      <c r="T4" s="2" t="str">
        <f t="shared" ca="1" si="3"/>
        <v/>
      </c>
      <c r="V4" s="2" t="str">
        <f t="shared" si="4"/>
        <v/>
      </c>
    </row>
    <row r="5" spans="1:22" x14ac:dyDescent="0.35">
      <c r="J5" s="3">
        <f t="shared" si="0"/>
        <v>0</v>
      </c>
      <c r="L5" s="5">
        <f t="shared" si="1"/>
        <v>0</v>
      </c>
      <c r="S5" s="2" t="str">
        <f t="shared" ca="1" si="2"/>
        <v/>
      </c>
      <c r="T5" s="2" t="str">
        <f t="shared" ca="1" si="3"/>
        <v/>
      </c>
      <c r="V5" s="2" t="str">
        <f t="shared" si="4"/>
        <v/>
      </c>
    </row>
    <row r="6" spans="1:22" x14ac:dyDescent="0.35">
      <c r="J6" s="3">
        <f t="shared" si="0"/>
        <v>0</v>
      </c>
      <c r="L6" s="5">
        <f t="shared" si="1"/>
        <v>0</v>
      </c>
      <c r="S6" s="2" t="str">
        <f t="shared" ca="1" si="2"/>
        <v/>
      </c>
      <c r="T6" s="2" t="str">
        <f t="shared" ca="1" si="3"/>
        <v/>
      </c>
      <c r="V6" s="2" t="str">
        <f t="shared" si="4"/>
        <v/>
      </c>
    </row>
    <row r="7" spans="1:22" x14ac:dyDescent="0.35">
      <c r="J7" s="3">
        <f t="shared" si="0"/>
        <v>0</v>
      </c>
      <c r="L7" s="5">
        <f t="shared" si="1"/>
        <v>0</v>
      </c>
      <c r="S7" s="2" t="str">
        <f t="shared" ca="1" si="2"/>
        <v/>
      </c>
      <c r="T7" s="2" t="str">
        <f t="shared" ca="1" si="3"/>
        <v/>
      </c>
      <c r="V7" s="2" t="str">
        <f t="shared" si="4"/>
        <v/>
      </c>
    </row>
    <row r="8" spans="1:22" x14ac:dyDescent="0.35">
      <c r="J8" s="3">
        <f t="shared" si="0"/>
        <v>0</v>
      </c>
      <c r="L8" s="5">
        <f t="shared" si="1"/>
        <v>0</v>
      </c>
      <c r="S8" s="2" t="str">
        <f t="shared" ca="1" si="2"/>
        <v/>
      </c>
      <c r="T8" s="2" t="str">
        <f t="shared" ca="1" si="3"/>
        <v/>
      </c>
      <c r="V8" s="2" t="str">
        <f t="shared" si="4"/>
        <v/>
      </c>
    </row>
    <row r="9" spans="1:22" x14ac:dyDescent="0.35">
      <c r="J9" s="3">
        <f t="shared" si="0"/>
        <v>0</v>
      </c>
      <c r="L9" s="5">
        <f t="shared" si="1"/>
        <v>0</v>
      </c>
      <c r="S9" s="2" t="str">
        <f t="shared" ca="1" si="2"/>
        <v/>
      </c>
      <c r="T9" s="2" t="str">
        <f t="shared" ca="1" si="3"/>
        <v/>
      </c>
      <c r="V9" s="2" t="str">
        <f t="shared" si="4"/>
        <v/>
      </c>
    </row>
    <row r="10" spans="1:22" x14ac:dyDescent="0.35">
      <c r="J10" s="3">
        <f t="shared" si="0"/>
        <v>0</v>
      </c>
      <c r="L10" s="5">
        <f t="shared" si="1"/>
        <v>0</v>
      </c>
      <c r="S10" s="2" t="str">
        <f t="shared" ca="1" si="2"/>
        <v/>
      </c>
      <c r="T10" s="2" t="str">
        <f t="shared" ca="1" si="3"/>
        <v/>
      </c>
      <c r="V10" s="2" t="str">
        <f t="shared" si="4"/>
        <v/>
      </c>
    </row>
    <row r="11" spans="1:22" x14ac:dyDescent="0.35">
      <c r="J11" s="3">
        <f t="shared" si="0"/>
        <v>0</v>
      </c>
      <c r="L11" s="5">
        <f t="shared" si="1"/>
        <v>0</v>
      </c>
      <c r="S11" s="2" t="str">
        <f t="shared" ca="1" si="2"/>
        <v/>
      </c>
      <c r="T11" s="2" t="str">
        <f t="shared" ca="1" si="3"/>
        <v/>
      </c>
      <c r="V11" s="2" t="str">
        <f t="shared" si="4"/>
        <v/>
      </c>
    </row>
    <row r="12" spans="1:22" x14ac:dyDescent="0.35">
      <c r="J12" s="3">
        <f t="shared" si="0"/>
        <v>0</v>
      </c>
      <c r="L12" s="5">
        <f t="shared" si="1"/>
        <v>0</v>
      </c>
      <c r="S12" s="2" t="str">
        <f t="shared" ca="1" si="2"/>
        <v/>
      </c>
      <c r="T12" s="2" t="str">
        <f t="shared" ca="1" si="3"/>
        <v/>
      </c>
      <c r="V12" s="2" t="str">
        <f t="shared" si="4"/>
        <v/>
      </c>
    </row>
    <row r="13" spans="1:22" x14ac:dyDescent="0.35">
      <c r="J13" s="3">
        <f t="shared" si="0"/>
        <v>0</v>
      </c>
      <c r="L13" s="5">
        <f t="shared" si="1"/>
        <v>0</v>
      </c>
      <c r="S13" s="2" t="str">
        <f t="shared" ca="1" si="2"/>
        <v/>
      </c>
      <c r="T13" s="2" t="str">
        <f t="shared" ca="1" si="3"/>
        <v/>
      </c>
      <c r="V13" s="2" t="str">
        <f t="shared" si="4"/>
        <v/>
      </c>
    </row>
    <row r="14" spans="1:22" x14ac:dyDescent="0.35">
      <c r="J14" s="3">
        <f t="shared" si="0"/>
        <v>0</v>
      </c>
      <c r="L14" s="5">
        <f t="shared" si="1"/>
        <v>0</v>
      </c>
      <c r="S14" s="2" t="str">
        <f t="shared" ca="1" si="2"/>
        <v/>
      </c>
      <c r="T14" s="2" t="str">
        <f t="shared" ca="1" si="3"/>
        <v/>
      </c>
      <c r="V14" s="2" t="str">
        <f t="shared" si="4"/>
        <v/>
      </c>
    </row>
    <row r="15" spans="1:22" x14ac:dyDescent="0.35">
      <c r="J15" s="3">
        <f t="shared" si="0"/>
        <v>0</v>
      </c>
      <c r="L15" s="5">
        <f t="shared" si="1"/>
        <v>0</v>
      </c>
      <c r="S15" s="2" t="str">
        <f t="shared" ca="1" si="2"/>
        <v/>
      </c>
      <c r="T15" s="2" t="str">
        <f t="shared" ca="1" si="3"/>
        <v/>
      </c>
      <c r="V15" s="2" t="str">
        <f t="shared" si="4"/>
        <v/>
      </c>
    </row>
    <row r="16" spans="1:22" x14ac:dyDescent="0.35">
      <c r="J16" s="3">
        <f t="shared" si="0"/>
        <v>0</v>
      </c>
      <c r="L16" s="5">
        <f t="shared" si="1"/>
        <v>0</v>
      </c>
      <c r="S16" s="2" t="str">
        <f t="shared" ca="1" si="2"/>
        <v/>
      </c>
      <c r="T16" s="2" t="str">
        <f t="shared" ca="1" si="3"/>
        <v/>
      </c>
      <c r="V16" s="2" t="str">
        <f t="shared" si="4"/>
        <v/>
      </c>
    </row>
    <row r="17" spans="10:22" x14ac:dyDescent="0.35">
      <c r="J17" s="3">
        <f t="shared" si="0"/>
        <v>0</v>
      </c>
      <c r="L17" s="5">
        <f t="shared" si="1"/>
        <v>0</v>
      </c>
      <c r="S17" s="2" t="str">
        <f t="shared" ca="1" si="2"/>
        <v/>
      </c>
      <c r="T17" s="2" t="str">
        <f t="shared" ca="1" si="3"/>
        <v/>
      </c>
      <c r="V17" s="2" t="str">
        <f t="shared" si="4"/>
        <v/>
      </c>
    </row>
    <row r="18" spans="10:22" x14ac:dyDescent="0.35">
      <c r="J18" s="3">
        <f t="shared" si="0"/>
        <v>0</v>
      </c>
      <c r="L18" s="5">
        <f t="shared" si="1"/>
        <v>0</v>
      </c>
      <c r="S18" s="2" t="str">
        <f t="shared" ca="1" si="2"/>
        <v/>
      </c>
      <c r="T18" s="2" t="str">
        <f t="shared" ca="1" si="3"/>
        <v/>
      </c>
      <c r="V18" s="2" t="str">
        <f t="shared" si="4"/>
        <v/>
      </c>
    </row>
    <row r="19" spans="10:22" x14ac:dyDescent="0.35">
      <c r="J19" s="3">
        <f t="shared" si="0"/>
        <v>0</v>
      </c>
      <c r="L19" s="5">
        <f t="shared" si="1"/>
        <v>0</v>
      </c>
      <c r="S19" s="2" t="str">
        <f t="shared" ca="1" si="2"/>
        <v/>
      </c>
      <c r="T19" s="2" t="str">
        <f t="shared" ca="1" si="3"/>
        <v/>
      </c>
      <c r="V19" s="2" t="str">
        <f t="shared" si="4"/>
        <v/>
      </c>
    </row>
    <row r="20" spans="10:22" x14ac:dyDescent="0.35">
      <c r="J20" s="3">
        <f t="shared" si="0"/>
        <v>0</v>
      </c>
      <c r="L20" s="5">
        <f t="shared" si="1"/>
        <v>0</v>
      </c>
      <c r="S20" s="2" t="str">
        <f t="shared" ca="1" si="2"/>
        <v/>
      </c>
      <c r="T20" s="2" t="str">
        <f t="shared" ca="1" si="3"/>
        <v/>
      </c>
      <c r="V20" s="2" t="str">
        <f t="shared" si="4"/>
        <v/>
      </c>
    </row>
    <row r="21" spans="10:22" x14ac:dyDescent="0.35">
      <c r="J21" s="3">
        <f t="shared" si="0"/>
        <v>0</v>
      </c>
      <c r="L21" s="5">
        <f t="shared" si="1"/>
        <v>0</v>
      </c>
      <c r="S21" s="2" t="str">
        <f t="shared" ca="1" si="2"/>
        <v/>
      </c>
      <c r="T21" s="2" t="str">
        <f t="shared" ca="1" si="3"/>
        <v/>
      </c>
      <c r="V21" s="2" t="str">
        <f t="shared" si="4"/>
        <v/>
      </c>
    </row>
    <row r="22" spans="10:22" x14ac:dyDescent="0.35">
      <c r="J22" s="3">
        <f t="shared" si="0"/>
        <v>0</v>
      </c>
      <c r="L22" s="5">
        <f t="shared" si="1"/>
        <v>0</v>
      </c>
      <c r="S22" s="2" t="str">
        <f t="shared" ca="1" si="2"/>
        <v/>
      </c>
      <c r="T22" s="2" t="str">
        <f t="shared" ca="1" si="3"/>
        <v/>
      </c>
      <c r="V22" s="2" t="str">
        <f t="shared" si="4"/>
        <v/>
      </c>
    </row>
    <row r="23" spans="10:22" x14ac:dyDescent="0.35">
      <c r="J23" s="3">
        <f t="shared" si="0"/>
        <v>0</v>
      </c>
      <c r="L23" s="5">
        <f t="shared" si="1"/>
        <v>0</v>
      </c>
      <c r="S23" s="2" t="str">
        <f t="shared" ca="1" si="2"/>
        <v/>
      </c>
      <c r="T23" s="2" t="str">
        <f t="shared" ca="1" si="3"/>
        <v/>
      </c>
      <c r="V23" s="2" t="str">
        <f t="shared" si="4"/>
        <v/>
      </c>
    </row>
    <row r="24" spans="10:22" x14ac:dyDescent="0.35">
      <c r="J24" s="3">
        <f t="shared" si="0"/>
        <v>0</v>
      </c>
      <c r="L24" s="5">
        <f t="shared" si="1"/>
        <v>0</v>
      </c>
      <c r="S24" s="2" t="str">
        <f t="shared" ca="1" si="2"/>
        <v/>
      </c>
      <c r="T24" s="2" t="str">
        <f t="shared" ca="1" si="3"/>
        <v/>
      </c>
      <c r="V24" s="2" t="str">
        <f t="shared" si="4"/>
        <v/>
      </c>
    </row>
    <row r="25" spans="10:22" x14ac:dyDescent="0.35">
      <c r="J25" s="3">
        <f t="shared" si="0"/>
        <v>0</v>
      </c>
      <c r="L25" s="5">
        <f t="shared" si="1"/>
        <v>0</v>
      </c>
      <c r="S25" s="2" t="str">
        <f t="shared" ca="1" si="2"/>
        <v/>
      </c>
      <c r="T25" s="2" t="str">
        <f t="shared" ca="1" si="3"/>
        <v/>
      </c>
      <c r="V25" s="2" t="str">
        <f t="shared" si="4"/>
        <v/>
      </c>
    </row>
    <row r="26" spans="10:22" x14ac:dyDescent="0.35">
      <c r="J26" s="3">
        <f t="shared" si="0"/>
        <v>0</v>
      </c>
      <c r="L26" s="5">
        <f t="shared" si="1"/>
        <v>0</v>
      </c>
      <c r="S26" s="2" t="str">
        <f t="shared" ca="1" si="2"/>
        <v/>
      </c>
      <c r="T26" s="2" t="str">
        <f t="shared" ca="1" si="3"/>
        <v/>
      </c>
      <c r="V26" s="2" t="str">
        <f t="shared" si="4"/>
        <v/>
      </c>
    </row>
    <row r="27" spans="10:22" x14ac:dyDescent="0.35">
      <c r="J27" s="3">
        <f t="shared" si="0"/>
        <v>0</v>
      </c>
      <c r="L27" s="5">
        <f t="shared" si="1"/>
        <v>0</v>
      </c>
      <c r="S27" s="2" t="str">
        <f t="shared" ca="1" si="2"/>
        <v/>
      </c>
      <c r="T27" s="2" t="str">
        <f t="shared" ca="1" si="3"/>
        <v/>
      </c>
      <c r="V27" s="2" t="str">
        <f t="shared" si="4"/>
        <v/>
      </c>
    </row>
    <row r="28" spans="10:22" x14ac:dyDescent="0.35">
      <c r="J28" s="3">
        <f t="shared" si="0"/>
        <v>0</v>
      </c>
      <c r="L28" s="5">
        <f t="shared" si="1"/>
        <v>0</v>
      </c>
      <c r="S28" s="2" t="str">
        <f t="shared" ca="1" si="2"/>
        <v/>
      </c>
      <c r="T28" s="2" t="str">
        <f t="shared" ca="1" si="3"/>
        <v/>
      </c>
      <c r="V28" s="2" t="str">
        <f t="shared" si="4"/>
        <v/>
      </c>
    </row>
    <row r="29" spans="10:22" x14ac:dyDescent="0.35">
      <c r="J29" s="3">
        <f t="shared" si="0"/>
        <v>0</v>
      </c>
      <c r="L29" s="5">
        <f t="shared" si="1"/>
        <v>0</v>
      </c>
      <c r="S29" s="2" t="str">
        <f t="shared" ca="1" si="2"/>
        <v/>
      </c>
      <c r="T29" s="2" t="str">
        <f t="shared" ca="1" si="3"/>
        <v/>
      </c>
      <c r="V29" s="2" t="str">
        <f t="shared" si="4"/>
        <v/>
      </c>
    </row>
    <row r="30" spans="10:22" x14ac:dyDescent="0.35">
      <c r="J30" s="3">
        <f t="shared" si="0"/>
        <v>0</v>
      </c>
      <c r="L30" s="5">
        <f t="shared" si="1"/>
        <v>0</v>
      </c>
      <c r="S30" s="2" t="str">
        <f t="shared" ca="1" si="2"/>
        <v/>
      </c>
      <c r="T30" s="2" t="str">
        <f t="shared" ca="1" si="3"/>
        <v/>
      </c>
      <c r="V30" s="2" t="str">
        <f t="shared" si="4"/>
        <v/>
      </c>
    </row>
    <row r="31" spans="10:22" x14ac:dyDescent="0.35">
      <c r="J31" s="3">
        <f t="shared" si="0"/>
        <v>0</v>
      </c>
      <c r="L31" s="5">
        <f t="shared" si="1"/>
        <v>0</v>
      </c>
      <c r="S31" s="2" t="str">
        <f t="shared" ca="1" si="2"/>
        <v/>
      </c>
      <c r="T31" s="2" t="str">
        <f t="shared" ca="1" si="3"/>
        <v/>
      </c>
      <c r="V31" s="2" t="str">
        <f t="shared" si="4"/>
        <v/>
      </c>
    </row>
    <row r="32" spans="10:22" x14ac:dyDescent="0.35">
      <c r="J32" s="3">
        <f t="shared" si="0"/>
        <v>0</v>
      </c>
      <c r="L32" s="5">
        <f t="shared" si="1"/>
        <v>0</v>
      </c>
      <c r="S32" s="2" t="str">
        <f t="shared" ca="1" si="2"/>
        <v/>
      </c>
      <c r="T32" s="2" t="str">
        <f t="shared" ca="1" si="3"/>
        <v/>
      </c>
      <c r="V32" s="2" t="str">
        <f t="shared" si="4"/>
        <v/>
      </c>
    </row>
    <row r="33" spans="10:22" x14ac:dyDescent="0.35">
      <c r="J33" s="3">
        <f t="shared" si="0"/>
        <v>0</v>
      </c>
      <c r="L33" s="5">
        <f t="shared" si="1"/>
        <v>0</v>
      </c>
      <c r="S33" s="2" t="str">
        <f t="shared" ca="1" si="2"/>
        <v/>
      </c>
      <c r="T33" s="2" t="str">
        <f t="shared" ca="1" si="3"/>
        <v/>
      </c>
      <c r="V33" s="2" t="str">
        <f t="shared" si="4"/>
        <v/>
      </c>
    </row>
    <row r="34" spans="10:22" x14ac:dyDescent="0.35">
      <c r="J34" s="3">
        <f t="shared" si="0"/>
        <v>0</v>
      </c>
      <c r="L34" s="5">
        <f t="shared" si="1"/>
        <v>0</v>
      </c>
      <c r="S34" s="2" t="str">
        <f t="shared" ca="1" si="2"/>
        <v/>
      </c>
      <c r="T34" s="2" t="str">
        <f t="shared" ca="1" si="3"/>
        <v/>
      </c>
      <c r="V34" s="2" t="str">
        <f t="shared" si="4"/>
        <v/>
      </c>
    </row>
    <row r="35" spans="10:22" x14ac:dyDescent="0.35">
      <c r="J35" s="3">
        <f t="shared" si="0"/>
        <v>0</v>
      </c>
      <c r="L35" s="5">
        <f t="shared" si="1"/>
        <v>0</v>
      </c>
      <c r="S35" s="2" t="str">
        <f t="shared" ca="1" si="2"/>
        <v/>
      </c>
      <c r="T35" s="2" t="str">
        <f t="shared" ca="1" si="3"/>
        <v/>
      </c>
      <c r="V35" s="2" t="str">
        <f t="shared" si="4"/>
        <v/>
      </c>
    </row>
    <row r="36" spans="10:22" x14ac:dyDescent="0.35">
      <c r="J36" s="3">
        <f t="shared" si="0"/>
        <v>0</v>
      </c>
      <c r="L36" s="5">
        <f t="shared" si="1"/>
        <v>0</v>
      </c>
      <c r="S36" s="2" t="str">
        <f t="shared" ca="1" si="2"/>
        <v/>
      </c>
      <c r="T36" s="2" t="str">
        <f t="shared" ca="1" si="3"/>
        <v/>
      </c>
      <c r="V36" s="2" t="str">
        <f t="shared" si="4"/>
        <v/>
      </c>
    </row>
    <row r="37" spans="10:22" x14ac:dyDescent="0.35">
      <c r="J37" s="3">
        <f t="shared" si="0"/>
        <v>0</v>
      </c>
      <c r="L37" s="5">
        <f t="shared" si="1"/>
        <v>0</v>
      </c>
      <c r="S37" s="2" t="str">
        <f t="shared" ca="1" si="2"/>
        <v/>
      </c>
      <c r="T37" s="2" t="str">
        <f t="shared" ca="1" si="3"/>
        <v/>
      </c>
      <c r="V37" s="2" t="str">
        <f t="shared" si="4"/>
        <v/>
      </c>
    </row>
    <row r="38" spans="10:22" x14ac:dyDescent="0.35">
      <c r="J38" s="3">
        <f t="shared" si="0"/>
        <v>0</v>
      </c>
      <c r="L38" s="5">
        <f t="shared" si="1"/>
        <v>0</v>
      </c>
      <c r="S38" s="2" t="str">
        <f t="shared" ca="1" si="2"/>
        <v/>
      </c>
      <c r="T38" s="2" t="str">
        <f t="shared" ca="1" si="3"/>
        <v/>
      </c>
      <c r="V38" s="2" t="str">
        <f t="shared" si="4"/>
        <v/>
      </c>
    </row>
    <row r="39" spans="10:22" x14ac:dyDescent="0.35">
      <c r="J39" s="3">
        <f t="shared" si="0"/>
        <v>0</v>
      </c>
      <c r="L39" s="5">
        <f t="shared" si="1"/>
        <v>0</v>
      </c>
      <c r="S39" s="2" t="str">
        <f t="shared" ca="1" si="2"/>
        <v/>
      </c>
      <c r="T39" s="2" t="str">
        <f t="shared" ca="1" si="3"/>
        <v/>
      </c>
      <c r="V39" s="2" t="str">
        <f t="shared" si="4"/>
        <v/>
      </c>
    </row>
    <row r="40" spans="10:22" x14ac:dyDescent="0.35">
      <c r="J40" s="3">
        <f t="shared" si="0"/>
        <v>0</v>
      </c>
      <c r="L40" s="5">
        <f t="shared" si="1"/>
        <v>0</v>
      </c>
      <c r="S40" s="2" t="str">
        <f t="shared" ca="1" si="2"/>
        <v/>
      </c>
      <c r="T40" s="2" t="str">
        <f t="shared" ca="1" si="3"/>
        <v/>
      </c>
      <c r="V40" s="2" t="str">
        <f t="shared" si="4"/>
        <v/>
      </c>
    </row>
    <row r="41" spans="10:22" x14ac:dyDescent="0.35">
      <c r="J41" s="3">
        <f t="shared" si="0"/>
        <v>0</v>
      </c>
      <c r="L41" s="5">
        <f t="shared" si="1"/>
        <v>0</v>
      </c>
      <c r="S41" s="2" t="str">
        <f t="shared" ca="1" si="2"/>
        <v/>
      </c>
      <c r="T41" s="2" t="str">
        <f t="shared" ca="1" si="3"/>
        <v/>
      </c>
      <c r="V41" s="2" t="str">
        <f t="shared" si="4"/>
        <v/>
      </c>
    </row>
    <row r="42" spans="10:22" x14ac:dyDescent="0.35">
      <c r="J42" s="3">
        <f t="shared" si="0"/>
        <v>0</v>
      </c>
      <c r="L42" s="5">
        <f t="shared" si="1"/>
        <v>0</v>
      </c>
      <c r="S42" s="2" t="str">
        <f t="shared" ca="1" si="2"/>
        <v/>
      </c>
      <c r="T42" s="2" t="str">
        <f t="shared" ca="1" si="3"/>
        <v/>
      </c>
      <c r="V42" s="2" t="str">
        <f t="shared" si="4"/>
        <v/>
      </c>
    </row>
    <row r="43" spans="10:22" x14ac:dyDescent="0.35">
      <c r="J43" s="3">
        <f t="shared" si="0"/>
        <v>0</v>
      </c>
      <c r="L43" s="5">
        <f t="shared" si="1"/>
        <v>0</v>
      </c>
      <c r="S43" s="2" t="str">
        <f t="shared" ca="1" si="2"/>
        <v/>
      </c>
      <c r="T43" s="2" t="str">
        <f t="shared" ca="1" si="3"/>
        <v/>
      </c>
      <c r="V43" s="2" t="str">
        <f t="shared" si="4"/>
        <v/>
      </c>
    </row>
    <row r="44" spans="10:22" x14ac:dyDescent="0.35">
      <c r="J44" s="3">
        <f t="shared" si="0"/>
        <v>0</v>
      </c>
      <c r="L44" s="5">
        <f t="shared" si="1"/>
        <v>0</v>
      </c>
      <c r="S44" s="2" t="str">
        <f t="shared" ca="1" si="2"/>
        <v/>
      </c>
      <c r="T44" s="2" t="str">
        <f t="shared" ca="1" si="3"/>
        <v/>
      </c>
      <c r="V44" s="2" t="str">
        <f t="shared" si="4"/>
        <v/>
      </c>
    </row>
    <row r="45" spans="10:22" x14ac:dyDescent="0.35">
      <c r="J45" s="3">
        <f t="shared" si="0"/>
        <v>0</v>
      </c>
      <c r="L45" s="5">
        <f t="shared" si="1"/>
        <v>0</v>
      </c>
      <c r="S45" s="2" t="str">
        <f t="shared" ca="1" si="2"/>
        <v/>
      </c>
      <c r="T45" s="2" t="str">
        <f t="shared" ca="1" si="3"/>
        <v/>
      </c>
      <c r="V45" s="2" t="str">
        <f t="shared" si="4"/>
        <v/>
      </c>
    </row>
    <row r="46" spans="10:22" x14ac:dyDescent="0.35">
      <c r="J46" s="3">
        <f t="shared" si="0"/>
        <v>0</v>
      </c>
      <c r="L46" s="5">
        <f t="shared" si="1"/>
        <v>0</v>
      </c>
      <c r="S46" s="2" t="str">
        <f t="shared" ca="1" si="2"/>
        <v/>
      </c>
      <c r="T46" s="2" t="str">
        <f t="shared" ca="1" si="3"/>
        <v/>
      </c>
      <c r="V46" s="2" t="str">
        <f t="shared" si="4"/>
        <v/>
      </c>
    </row>
    <row r="47" spans="10:22" x14ac:dyDescent="0.35">
      <c r="J47" s="3">
        <f t="shared" si="0"/>
        <v>0</v>
      </c>
      <c r="L47" s="5">
        <f t="shared" si="1"/>
        <v>0</v>
      </c>
      <c r="S47" s="2" t="str">
        <f t="shared" ca="1" si="2"/>
        <v/>
      </c>
      <c r="T47" s="2" t="str">
        <f t="shared" ca="1" si="3"/>
        <v/>
      </c>
      <c r="V47" s="2" t="str">
        <f t="shared" si="4"/>
        <v/>
      </c>
    </row>
    <row r="48" spans="10:22" x14ac:dyDescent="0.35">
      <c r="J48" s="3">
        <f t="shared" si="0"/>
        <v>0</v>
      </c>
      <c r="L48" s="5">
        <f t="shared" si="1"/>
        <v>0</v>
      </c>
      <c r="S48" s="2" t="str">
        <f t="shared" ca="1" si="2"/>
        <v/>
      </c>
      <c r="T48" s="2" t="str">
        <f t="shared" ca="1" si="3"/>
        <v/>
      </c>
      <c r="V48" s="2" t="str">
        <f t="shared" si="4"/>
        <v/>
      </c>
    </row>
    <row r="49" spans="10:22" x14ac:dyDescent="0.35">
      <c r="J49" s="3">
        <f t="shared" si="0"/>
        <v>0</v>
      </c>
      <c r="L49" s="5">
        <f t="shared" si="1"/>
        <v>0</v>
      </c>
      <c r="S49" s="2" t="str">
        <f t="shared" ca="1" si="2"/>
        <v/>
      </c>
      <c r="T49" s="2" t="str">
        <f t="shared" ca="1" si="3"/>
        <v/>
      </c>
      <c r="V49" s="2" t="str">
        <f t="shared" si="4"/>
        <v/>
      </c>
    </row>
    <row r="50" spans="10:22" x14ac:dyDescent="0.35">
      <c r="J50" s="3">
        <f t="shared" si="0"/>
        <v>0</v>
      </c>
      <c r="L50" s="5">
        <f t="shared" si="1"/>
        <v>0</v>
      </c>
      <c r="S50" s="2" t="str">
        <f t="shared" ca="1" si="2"/>
        <v/>
      </c>
      <c r="T50" s="2" t="str">
        <f t="shared" ca="1" si="3"/>
        <v/>
      </c>
      <c r="V50" s="2" t="str">
        <f t="shared" si="4"/>
        <v/>
      </c>
    </row>
    <row r="51" spans="10:22" x14ac:dyDescent="0.35">
      <c r="J51" s="3">
        <f t="shared" si="0"/>
        <v>0</v>
      </c>
      <c r="L51" s="5">
        <f t="shared" si="1"/>
        <v>0</v>
      </c>
      <c r="S51" s="2" t="str">
        <f t="shared" ca="1" si="2"/>
        <v/>
      </c>
      <c r="T51" s="2" t="str">
        <f t="shared" ca="1" si="3"/>
        <v/>
      </c>
      <c r="V51" s="2" t="str">
        <f t="shared" si="4"/>
        <v/>
      </c>
    </row>
    <row r="52" spans="10:22" x14ac:dyDescent="0.35">
      <c r="J52" s="3">
        <f t="shared" si="0"/>
        <v>0</v>
      </c>
      <c r="L52" s="5">
        <f t="shared" si="1"/>
        <v>0</v>
      </c>
      <c r="S52" s="2" t="str">
        <f t="shared" ca="1" si="2"/>
        <v/>
      </c>
      <c r="T52" s="2" t="str">
        <f t="shared" ca="1" si="3"/>
        <v/>
      </c>
      <c r="V52" s="2" t="str">
        <f t="shared" si="4"/>
        <v/>
      </c>
    </row>
    <row r="53" spans="10:22" x14ac:dyDescent="0.35">
      <c r="J53" s="3">
        <f t="shared" si="0"/>
        <v>0</v>
      </c>
      <c r="L53" s="5">
        <f t="shared" si="1"/>
        <v>0</v>
      </c>
      <c r="S53" s="2" t="str">
        <f t="shared" ca="1" si="2"/>
        <v/>
      </c>
      <c r="T53" s="2" t="str">
        <f t="shared" ca="1" si="3"/>
        <v/>
      </c>
      <c r="V53" s="2" t="str">
        <f t="shared" si="4"/>
        <v/>
      </c>
    </row>
    <row r="54" spans="10:22" x14ac:dyDescent="0.35">
      <c r="J54" s="3">
        <f t="shared" si="0"/>
        <v>0</v>
      </c>
      <c r="L54" s="5">
        <f t="shared" si="1"/>
        <v>0</v>
      </c>
      <c r="S54" s="2" t="str">
        <f t="shared" ca="1" si="2"/>
        <v/>
      </c>
      <c r="T54" s="2" t="str">
        <f t="shared" ca="1" si="3"/>
        <v/>
      </c>
      <c r="V54" s="2" t="str">
        <f t="shared" si="4"/>
        <v/>
      </c>
    </row>
    <row r="55" spans="10:22" x14ac:dyDescent="0.35">
      <c r="J55" s="3">
        <f t="shared" si="0"/>
        <v>0</v>
      </c>
      <c r="L55" s="5">
        <f t="shared" si="1"/>
        <v>0</v>
      </c>
      <c r="S55" s="2" t="str">
        <f t="shared" ca="1" si="2"/>
        <v/>
      </c>
      <c r="T55" s="2" t="str">
        <f t="shared" ca="1" si="3"/>
        <v/>
      </c>
      <c r="V55" s="2" t="str">
        <f t="shared" si="4"/>
        <v/>
      </c>
    </row>
    <row r="56" spans="10:22" x14ac:dyDescent="0.35">
      <c r="J56" s="3">
        <f t="shared" si="0"/>
        <v>0</v>
      </c>
      <c r="L56" s="5">
        <f t="shared" si="1"/>
        <v>0</v>
      </c>
      <c r="S56" s="2" t="str">
        <f t="shared" ca="1" si="2"/>
        <v/>
      </c>
      <c r="T56" s="2" t="str">
        <f t="shared" ca="1" si="3"/>
        <v/>
      </c>
      <c r="V56" s="2" t="str">
        <f t="shared" si="4"/>
        <v/>
      </c>
    </row>
    <row r="57" spans="10:22" x14ac:dyDescent="0.35">
      <c r="J57" s="3">
        <f t="shared" si="0"/>
        <v>0</v>
      </c>
      <c r="L57" s="5">
        <f t="shared" si="1"/>
        <v>0</v>
      </c>
      <c r="S57" s="2" t="str">
        <f t="shared" ca="1" si="2"/>
        <v/>
      </c>
      <c r="T57" s="2" t="str">
        <f t="shared" ca="1" si="3"/>
        <v/>
      </c>
      <c r="V57" s="2" t="str">
        <f t="shared" si="4"/>
        <v/>
      </c>
    </row>
    <row r="58" spans="10:22" x14ac:dyDescent="0.35">
      <c r="J58" s="3">
        <f t="shared" si="0"/>
        <v>0</v>
      </c>
      <c r="L58" s="5">
        <f t="shared" si="1"/>
        <v>0</v>
      </c>
      <c r="S58" s="2" t="str">
        <f t="shared" ca="1" si="2"/>
        <v/>
      </c>
      <c r="T58" s="2" t="str">
        <f t="shared" ca="1" si="3"/>
        <v/>
      </c>
      <c r="V58" s="2" t="str">
        <f t="shared" si="4"/>
        <v/>
      </c>
    </row>
    <row r="59" spans="10:22" x14ac:dyDescent="0.35">
      <c r="J59" s="3">
        <f t="shared" si="0"/>
        <v>0</v>
      </c>
      <c r="L59" s="5">
        <f t="shared" si="1"/>
        <v>0</v>
      </c>
      <c r="S59" s="2" t="str">
        <f t="shared" ca="1" si="2"/>
        <v/>
      </c>
      <c r="T59" s="2" t="str">
        <f t="shared" ca="1" si="3"/>
        <v/>
      </c>
      <c r="V59" s="2" t="str">
        <f t="shared" si="4"/>
        <v/>
      </c>
    </row>
    <row r="60" spans="10:22" x14ac:dyDescent="0.35">
      <c r="J60" s="3">
        <f t="shared" si="0"/>
        <v>0</v>
      </c>
      <c r="L60" s="5">
        <f t="shared" si="1"/>
        <v>0</v>
      </c>
      <c r="S60" s="2" t="str">
        <f t="shared" ca="1" si="2"/>
        <v/>
      </c>
      <c r="T60" s="2" t="str">
        <f t="shared" ca="1" si="3"/>
        <v/>
      </c>
      <c r="V60" s="2" t="str">
        <f t="shared" si="4"/>
        <v/>
      </c>
    </row>
    <row r="61" spans="10:22" x14ac:dyDescent="0.35">
      <c r="J61" s="3">
        <f t="shared" si="0"/>
        <v>0</v>
      </c>
      <c r="L61" s="5">
        <f t="shared" si="1"/>
        <v>0</v>
      </c>
      <c r="S61" s="2" t="str">
        <f t="shared" ca="1" si="2"/>
        <v/>
      </c>
      <c r="T61" s="2" t="str">
        <f t="shared" ca="1" si="3"/>
        <v/>
      </c>
      <c r="V61" s="2" t="str">
        <f t="shared" si="4"/>
        <v/>
      </c>
    </row>
    <row r="62" spans="10:22" x14ac:dyDescent="0.35">
      <c r="J62" s="3">
        <f t="shared" si="0"/>
        <v>0</v>
      </c>
      <c r="L62" s="5">
        <f t="shared" si="1"/>
        <v>0</v>
      </c>
      <c r="S62" s="2" t="str">
        <f t="shared" ca="1" si="2"/>
        <v/>
      </c>
      <c r="T62" s="2" t="str">
        <f t="shared" ca="1" si="3"/>
        <v/>
      </c>
      <c r="V62" s="2" t="str">
        <f t="shared" si="4"/>
        <v/>
      </c>
    </row>
    <row r="63" spans="10:22" x14ac:dyDescent="0.35">
      <c r="J63" s="3">
        <f t="shared" si="0"/>
        <v>0</v>
      </c>
      <c r="L63" s="5">
        <f t="shared" si="1"/>
        <v>0</v>
      </c>
      <c r="S63" s="2" t="str">
        <f t="shared" ca="1" si="2"/>
        <v/>
      </c>
      <c r="T63" s="2" t="str">
        <f t="shared" ca="1" si="3"/>
        <v/>
      </c>
      <c r="V63" s="2" t="str">
        <f t="shared" si="4"/>
        <v/>
      </c>
    </row>
    <row r="64" spans="10:22" x14ac:dyDescent="0.35">
      <c r="J64" s="3">
        <f t="shared" si="0"/>
        <v>0</v>
      </c>
      <c r="L64" s="5">
        <f t="shared" si="1"/>
        <v>0</v>
      </c>
      <c r="S64" s="2" t="str">
        <f t="shared" ca="1" si="2"/>
        <v/>
      </c>
      <c r="T64" s="2" t="str">
        <f t="shared" ca="1" si="3"/>
        <v/>
      </c>
      <c r="V64" s="2" t="str">
        <f t="shared" si="4"/>
        <v/>
      </c>
    </row>
    <row r="65" spans="10:22" x14ac:dyDescent="0.35">
      <c r="J65" s="3">
        <f t="shared" si="0"/>
        <v>0</v>
      </c>
      <c r="L65" s="5">
        <f t="shared" si="1"/>
        <v>0</v>
      </c>
      <c r="S65" s="2" t="str">
        <f t="shared" ca="1" si="2"/>
        <v/>
      </c>
      <c r="T65" s="2" t="str">
        <f t="shared" ca="1" si="3"/>
        <v/>
      </c>
      <c r="V65" s="2" t="str">
        <f t="shared" si="4"/>
        <v/>
      </c>
    </row>
    <row r="66" spans="10:22" x14ac:dyDescent="0.35">
      <c r="J66" s="3">
        <f t="shared" ref="J66:J129" si="5">IFERROR(VLOOKUP(I66,Table_Prob,2,FALSE),0)</f>
        <v>0</v>
      </c>
      <c r="L66" s="5">
        <f t="shared" ref="L66:L129" si="6">IF(J66="",0,J66*K66)</f>
        <v>0</v>
      </c>
      <c r="S66" s="2" t="str">
        <f t="shared" ref="S66:S129" ca="1" si="7">IF(B66="", "", TODAY()-B66)</f>
        <v/>
      </c>
      <c r="T66" s="2" t="str">
        <f t="shared" ref="T66:T129" ca="1" si="8">IF(AND(Q66="Ouverte", O66&lt;TODAY()), "EN RETARD", "")</f>
        <v/>
      </c>
      <c r="V66" s="2" t="str">
        <f t="shared" ref="V66:V129" si="9">IF(Q66="Gagnée", M66-B66, "")</f>
        <v/>
      </c>
    </row>
    <row r="67" spans="10:22" x14ac:dyDescent="0.35">
      <c r="J67" s="3">
        <f t="shared" si="5"/>
        <v>0</v>
      </c>
      <c r="L67" s="5">
        <f t="shared" si="6"/>
        <v>0</v>
      </c>
      <c r="S67" s="2" t="str">
        <f t="shared" ca="1" si="7"/>
        <v/>
      </c>
      <c r="T67" s="2" t="str">
        <f t="shared" ca="1" si="8"/>
        <v/>
      </c>
      <c r="V67" s="2" t="str">
        <f t="shared" si="9"/>
        <v/>
      </c>
    </row>
    <row r="68" spans="10:22" x14ac:dyDescent="0.35">
      <c r="J68" s="3">
        <f t="shared" si="5"/>
        <v>0</v>
      </c>
      <c r="L68" s="5">
        <f t="shared" si="6"/>
        <v>0</v>
      </c>
      <c r="S68" s="2" t="str">
        <f t="shared" ca="1" si="7"/>
        <v/>
      </c>
      <c r="T68" s="2" t="str">
        <f t="shared" ca="1" si="8"/>
        <v/>
      </c>
      <c r="V68" s="2" t="str">
        <f t="shared" si="9"/>
        <v/>
      </c>
    </row>
    <row r="69" spans="10:22" x14ac:dyDescent="0.35">
      <c r="J69" s="3">
        <f t="shared" si="5"/>
        <v>0</v>
      </c>
      <c r="L69" s="5">
        <f t="shared" si="6"/>
        <v>0</v>
      </c>
      <c r="S69" s="2" t="str">
        <f t="shared" ca="1" si="7"/>
        <v/>
      </c>
      <c r="T69" s="2" t="str">
        <f t="shared" ca="1" si="8"/>
        <v/>
      </c>
      <c r="V69" s="2" t="str">
        <f t="shared" si="9"/>
        <v/>
      </c>
    </row>
    <row r="70" spans="10:22" x14ac:dyDescent="0.35">
      <c r="J70" s="3">
        <f t="shared" si="5"/>
        <v>0</v>
      </c>
      <c r="L70" s="5">
        <f t="shared" si="6"/>
        <v>0</v>
      </c>
      <c r="S70" s="2" t="str">
        <f t="shared" ca="1" si="7"/>
        <v/>
      </c>
      <c r="T70" s="2" t="str">
        <f t="shared" ca="1" si="8"/>
        <v/>
      </c>
      <c r="V70" s="2" t="str">
        <f t="shared" si="9"/>
        <v/>
      </c>
    </row>
    <row r="71" spans="10:22" x14ac:dyDescent="0.35">
      <c r="J71" s="3">
        <f t="shared" si="5"/>
        <v>0</v>
      </c>
      <c r="L71" s="5">
        <f t="shared" si="6"/>
        <v>0</v>
      </c>
      <c r="S71" s="2" t="str">
        <f t="shared" ca="1" si="7"/>
        <v/>
      </c>
      <c r="T71" s="2" t="str">
        <f t="shared" ca="1" si="8"/>
        <v/>
      </c>
      <c r="V71" s="2" t="str">
        <f t="shared" si="9"/>
        <v/>
      </c>
    </row>
    <row r="72" spans="10:22" x14ac:dyDescent="0.35">
      <c r="J72" s="3">
        <f t="shared" si="5"/>
        <v>0</v>
      </c>
      <c r="L72" s="5">
        <f t="shared" si="6"/>
        <v>0</v>
      </c>
      <c r="S72" s="2" t="str">
        <f t="shared" ca="1" si="7"/>
        <v/>
      </c>
      <c r="T72" s="2" t="str">
        <f t="shared" ca="1" si="8"/>
        <v/>
      </c>
      <c r="V72" s="2" t="str">
        <f t="shared" si="9"/>
        <v/>
      </c>
    </row>
    <row r="73" spans="10:22" x14ac:dyDescent="0.35">
      <c r="J73" s="3">
        <f t="shared" si="5"/>
        <v>0</v>
      </c>
      <c r="L73" s="5">
        <f t="shared" si="6"/>
        <v>0</v>
      </c>
      <c r="S73" s="2" t="str">
        <f t="shared" ca="1" si="7"/>
        <v/>
      </c>
      <c r="T73" s="2" t="str">
        <f t="shared" ca="1" si="8"/>
        <v/>
      </c>
      <c r="V73" s="2" t="str">
        <f t="shared" si="9"/>
        <v/>
      </c>
    </row>
    <row r="74" spans="10:22" x14ac:dyDescent="0.35">
      <c r="J74" s="3">
        <f t="shared" si="5"/>
        <v>0</v>
      </c>
      <c r="L74" s="5">
        <f t="shared" si="6"/>
        <v>0</v>
      </c>
      <c r="S74" s="2" t="str">
        <f t="shared" ca="1" si="7"/>
        <v/>
      </c>
      <c r="T74" s="2" t="str">
        <f t="shared" ca="1" si="8"/>
        <v/>
      </c>
      <c r="V74" s="2" t="str">
        <f t="shared" si="9"/>
        <v/>
      </c>
    </row>
    <row r="75" spans="10:22" x14ac:dyDescent="0.35">
      <c r="J75" s="3">
        <f t="shared" si="5"/>
        <v>0</v>
      </c>
      <c r="L75" s="5">
        <f t="shared" si="6"/>
        <v>0</v>
      </c>
      <c r="S75" s="2" t="str">
        <f t="shared" ca="1" si="7"/>
        <v/>
      </c>
      <c r="T75" s="2" t="str">
        <f t="shared" ca="1" si="8"/>
        <v/>
      </c>
      <c r="V75" s="2" t="str">
        <f t="shared" si="9"/>
        <v/>
      </c>
    </row>
    <row r="76" spans="10:22" x14ac:dyDescent="0.35">
      <c r="J76" s="3">
        <f t="shared" si="5"/>
        <v>0</v>
      </c>
      <c r="L76" s="5">
        <f t="shared" si="6"/>
        <v>0</v>
      </c>
      <c r="S76" s="2" t="str">
        <f t="shared" ca="1" si="7"/>
        <v/>
      </c>
      <c r="T76" s="2" t="str">
        <f t="shared" ca="1" si="8"/>
        <v/>
      </c>
      <c r="V76" s="2" t="str">
        <f t="shared" si="9"/>
        <v/>
      </c>
    </row>
    <row r="77" spans="10:22" x14ac:dyDescent="0.35">
      <c r="J77" s="3">
        <f t="shared" si="5"/>
        <v>0</v>
      </c>
      <c r="L77" s="5">
        <f t="shared" si="6"/>
        <v>0</v>
      </c>
      <c r="S77" s="2" t="str">
        <f t="shared" ca="1" si="7"/>
        <v/>
      </c>
      <c r="T77" s="2" t="str">
        <f t="shared" ca="1" si="8"/>
        <v/>
      </c>
      <c r="V77" s="2" t="str">
        <f t="shared" si="9"/>
        <v/>
      </c>
    </row>
    <row r="78" spans="10:22" x14ac:dyDescent="0.35">
      <c r="J78" s="3">
        <f t="shared" si="5"/>
        <v>0</v>
      </c>
      <c r="L78" s="5">
        <f t="shared" si="6"/>
        <v>0</v>
      </c>
      <c r="S78" s="2" t="str">
        <f t="shared" ca="1" si="7"/>
        <v/>
      </c>
      <c r="T78" s="2" t="str">
        <f t="shared" ca="1" si="8"/>
        <v/>
      </c>
      <c r="V78" s="2" t="str">
        <f t="shared" si="9"/>
        <v/>
      </c>
    </row>
    <row r="79" spans="10:22" x14ac:dyDescent="0.35">
      <c r="J79" s="3">
        <f t="shared" si="5"/>
        <v>0</v>
      </c>
      <c r="L79" s="5">
        <f t="shared" si="6"/>
        <v>0</v>
      </c>
      <c r="S79" s="2" t="str">
        <f t="shared" ca="1" si="7"/>
        <v/>
      </c>
      <c r="T79" s="2" t="str">
        <f t="shared" ca="1" si="8"/>
        <v/>
      </c>
      <c r="V79" s="2" t="str">
        <f t="shared" si="9"/>
        <v/>
      </c>
    </row>
    <row r="80" spans="10:22" x14ac:dyDescent="0.35">
      <c r="J80" s="3">
        <f t="shared" si="5"/>
        <v>0</v>
      </c>
      <c r="L80" s="5">
        <f t="shared" si="6"/>
        <v>0</v>
      </c>
      <c r="S80" s="2" t="str">
        <f t="shared" ca="1" si="7"/>
        <v/>
      </c>
      <c r="T80" s="2" t="str">
        <f t="shared" ca="1" si="8"/>
        <v/>
      </c>
      <c r="V80" s="2" t="str">
        <f t="shared" si="9"/>
        <v/>
      </c>
    </row>
    <row r="81" spans="10:22" x14ac:dyDescent="0.35">
      <c r="J81" s="3">
        <f t="shared" si="5"/>
        <v>0</v>
      </c>
      <c r="L81" s="5">
        <f t="shared" si="6"/>
        <v>0</v>
      </c>
      <c r="S81" s="2" t="str">
        <f t="shared" ca="1" si="7"/>
        <v/>
      </c>
      <c r="T81" s="2" t="str">
        <f t="shared" ca="1" si="8"/>
        <v/>
      </c>
      <c r="V81" s="2" t="str">
        <f t="shared" si="9"/>
        <v/>
      </c>
    </row>
    <row r="82" spans="10:22" x14ac:dyDescent="0.35">
      <c r="J82" s="3">
        <f t="shared" si="5"/>
        <v>0</v>
      </c>
      <c r="L82" s="5">
        <f t="shared" si="6"/>
        <v>0</v>
      </c>
      <c r="S82" s="2" t="str">
        <f t="shared" ca="1" si="7"/>
        <v/>
      </c>
      <c r="T82" s="2" t="str">
        <f t="shared" ca="1" si="8"/>
        <v/>
      </c>
      <c r="V82" s="2" t="str">
        <f t="shared" si="9"/>
        <v/>
      </c>
    </row>
    <row r="83" spans="10:22" x14ac:dyDescent="0.35">
      <c r="J83" s="3">
        <f t="shared" si="5"/>
        <v>0</v>
      </c>
      <c r="L83" s="5">
        <f t="shared" si="6"/>
        <v>0</v>
      </c>
      <c r="S83" s="2" t="str">
        <f t="shared" ca="1" si="7"/>
        <v/>
      </c>
      <c r="T83" s="2" t="str">
        <f t="shared" ca="1" si="8"/>
        <v/>
      </c>
      <c r="V83" s="2" t="str">
        <f t="shared" si="9"/>
        <v/>
      </c>
    </row>
    <row r="84" spans="10:22" x14ac:dyDescent="0.35">
      <c r="J84" s="3">
        <f t="shared" si="5"/>
        <v>0</v>
      </c>
      <c r="L84" s="5">
        <f t="shared" si="6"/>
        <v>0</v>
      </c>
      <c r="S84" s="2" t="str">
        <f t="shared" ca="1" si="7"/>
        <v/>
      </c>
      <c r="T84" s="2" t="str">
        <f t="shared" ca="1" si="8"/>
        <v/>
      </c>
      <c r="V84" s="2" t="str">
        <f t="shared" si="9"/>
        <v/>
      </c>
    </row>
    <row r="85" spans="10:22" x14ac:dyDescent="0.35">
      <c r="J85" s="3">
        <f t="shared" si="5"/>
        <v>0</v>
      </c>
      <c r="L85" s="5">
        <f t="shared" si="6"/>
        <v>0</v>
      </c>
      <c r="S85" s="2" t="str">
        <f t="shared" ca="1" si="7"/>
        <v/>
      </c>
      <c r="T85" s="2" t="str">
        <f t="shared" ca="1" si="8"/>
        <v/>
      </c>
      <c r="V85" s="2" t="str">
        <f t="shared" si="9"/>
        <v/>
      </c>
    </row>
    <row r="86" spans="10:22" x14ac:dyDescent="0.35">
      <c r="J86" s="3">
        <f t="shared" si="5"/>
        <v>0</v>
      </c>
      <c r="L86" s="5">
        <f t="shared" si="6"/>
        <v>0</v>
      </c>
      <c r="S86" s="2" t="str">
        <f t="shared" ca="1" si="7"/>
        <v/>
      </c>
      <c r="T86" s="2" t="str">
        <f t="shared" ca="1" si="8"/>
        <v/>
      </c>
      <c r="V86" s="2" t="str">
        <f t="shared" si="9"/>
        <v/>
      </c>
    </row>
    <row r="87" spans="10:22" x14ac:dyDescent="0.35">
      <c r="J87" s="3">
        <f t="shared" si="5"/>
        <v>0</v>
      </c>
      <c r="L87" s="5">
        <f t="shared" si="6"/>
        <v>0</v>
      </c>
      <c r="S87" s="2" t="str">
        <f t="shared" ca="1" si="7"/>
        <v/>
      </c>
      <c r="T87" s="2" t="str">
        <f t="shared" ca="1" si="8"/>
        <v/>
      </c>
      <c r="V87" s="2" t="str">
        <f t="shared" si="9"/>
        <v/>
      </c>
    </row>
    <row r="88" spans="10:22" x14ac:dyDescent="0.35">
      <c r="J88" s="3">
        <f t="shared" si="5"/>
        <v>0</v>
      </c>
      <c r="L88" s="5">
        <f t="shared" si="6"/>
        <v>0</v>
      </c>
      <c r="S88" s="2" t="str">
        <f t="shared" ca="1" si="7"/>
        <v/>
      </c>
      <c r="T88" s="2" t="str">
        <f t="shared" ca="1" si="8"/>
        <v/>
      </c>
      <c r="V88" s="2" t="str">
        <f t="shared" si="9"/>
        <v/>
      </c>
    </row>
    <row r="89" spans="10:22" x14ac:dyDescent="0.35">
      <c r="J89" s="3">
        <f t="shared" si="5"/>
        <v>0</v>
      </c>
      <c r="L89" s="5">
        <f t="shared" si="6"/>
        <v>0</v>
      </c>
      <c r="S89" s="2" t="str">
        <f t="shared" ca="1" si="7"/>
        <v/>
      </c>
      <c r="T89" s="2" t="str">
        <f t="shared" ca="1" si="8"/>
        <v/>
      </c>
      <c r="V89" s="2" t="str">
        <f t="shared" si="9"/>
        <v/>
      </c>
    </row>
    <row r="90" spans="10:22" x14ac:dyDescent="0.35">
      <c r="J90" s="3">
        <f t="shared" si="5"/>
        <v>0</v>
      </c>
      <c r="L90" s="5">
        <f t="shared" si="6"/>
        <v>0</v>
      </c>
      <c r="S90" s="2" t="str">
        <f t="shared" ca="1" si="7"/>
        <v/>
      </c>
      <c r="T90" s="2" t="str">
        <f t="shared" ca="1" si="8"/>
        <v/>
      </c>
      <c r="V90" s="2" t="str">
        <f t="shared" si="9"/>
        <v/>
      </c>
    </row>
    <row r="91" spans="10:22" x14ac:dyDescent="0.35">
      <c r="J91" s="3">
        <f t="shared" si="5"/>
        <v>0</v>
      </c>
      <c r="L91" s="5">
        <f t="shared" si="6"/>
        <v>0</v>
      </c>
      <c r="S91" s="2" t="str">
        <f t="shared" ca="1" si="7"/>
        <v/>
      </c>
      <c r="T91" s="2" t="str">
        <f t="shared" ca="1" si="8"/>
        <v/>
      </c>
      <c r="V91" s="2" t="str">
        <f t="shared" si="9"/>
        <v/>
      </c>
    </row>
    <row r="92" spans="10:22" x14ac:dyDescent="0.35">
      <c r="J92" s="3">
        <f t="shared" si="5"/>
        <v>0</v>
      </c>
      <c r="L92" s="5">
        <f t="shared" si="6"/>
        <v>0</v>
      </c>
      <c r="S92" s="2" t="str">
        <f t="shared" ca="1" si="7"/>
        <v/>
      </c>
      <c r="T92" s="2" t="str">
        <f t="shared" ca="1" si="8"/>
        <v/>
      </c>
      <c r="V92" s="2" t="str">
        <f t="shared" si="9"/>
        <v/>
      </c>
    </row>
    <row r="93" spans="10:22" x14ac:dyDescent="0.35">
      <c r="J93" s="3">
        <f t="shared" si="5"/>
        <v>0</v>
      </c>
      <c r="L93" s="5">
        <f t="shared" si="6"/>
        <v>0</v>
      </c>
      <c r="S93" s="2" t="str">
        <f t="shared" ca="1" si="7"/>
        <v/>
      </c>
      <c r="T93" s="2" t="str">
        <f t="shared" ca="1" si="8"/>
        <v/>
      </c>
      <c r="V93" s="2" t="str">
        <f t="shared" si="9"/>
        <v/>
      </c>
    </row>
    <row r="94" spans="10:22" x14ac:dyDescent="0.35">
      <c r="J94" s="3">
        <f t="shared" si="5"/>
        <v>0</v>
      </c>
      <c r="L94" s="5">
        <f t="shared" si="6"/>
        <v>0</v>
      </c>
      <c r="S94" s="2" t="str">
        <f t="shared" ca="1" si="7"/>
        <v/>
      </c>
      <c r="T94" s="2" t="str">
        <f t="shared" ca="1" si="8"/>
        <v/>
      </c>
      <c r="V94" s="2" t="str">
        <f t="shared" si="9"/>
        <v/>
      </c>
    </row>
    <row r="95" spans="10:22" x14ac:dyDescent="0.35">
      <c r="J95" s="3">
        <f t="shared" si="5"/>
        <v>0</v>
      </c>
      <c r="L95" s="5">
        <f t="shared" si="6"/>
        <v>0</v>
      </c>
      <c r="S95" s="2" t="str">
        <f t="shared" ca="1" si="7"/>
        <v/>
      </c>
      <c r="T95" s="2" t="str">
        <f t="shared" ca="1" si="8"/>
        <v/>
      </c>
      <c r="V95" s="2" t="str">
        <f t="shared" si="9"/>
        <v/>
      </c>
    </row>
    <row r="96" spans="10:22" x14ac:dyDescent="0.35">
      <c r="J96" s="3">
        <f t="shared" si="5"/>
        <v>0</v>
      </c>
      <c r="L96" s="5">
        <f t="shared" si="6"/>
        <v>0</v>
      </c>
      <c r="S96" s="2" t="str">
        <f t="shared" ca="1" si="7"/>
        <v/>
      </c>
      <c r="T96" s="2" t="str">
        <f t="shared" ca="1" si="8"/>
        <v/>
      </c>
      <c r="V96" s="2" t="str">
        <f t="shared" si="9"/>
        <v/>
      </c>
    </row>
    <row r="97" spans="10:22" x14ac:dyDescent="0.35">
      <c r="J97" s="3">
        <f t="shared" si="5"/>
        <v>0</v>
      </c>
      <c r="L97" s="5">
        <f t="shared" si="6"/>
        <v>0</v>
      </c>
      <c r="S97" s="2" t="str">
        <f t="shared" ca="1" si="7"/>
        <v/>
      </c>
      <c r="T97" s="2" t="str">
        <f t="shared" ca="1" si="8"/>
        <v/>
      </c>
      <c r="V97" s="2" t="str">
        <f t="shared" si="9"/>
        <v/>
      </c>
    </row>
    <row r="98" spans="10:22" x14ac:dyDescent="0.35">
      <c r="J98" s="3">
        <f t="shared" si="5"/>
        <v>0</v>
      </c>
      <c r="L98" s="5">
        <f t="shared" si="6"/>
        <v>0</v>
      </c>
      <c r="S98" s="2" t="str">
        <f t="shared" ca="1" si="7"/>
        <v/>
      </c>
      <c r="T98" s="2" t="str">
        <f t="shared" ca="1" si="8"/>
        <v/>
      </c>
      <c r="V98" s="2" t="str">
        <f t="shared" si="9"/>
        <v/>
      </c>
    </row>
    <row r="99" spans="10:22" x14ac:dyDescent="0.35">
      <c r="J99" s="3">
        <f t="shared" si="5"/>
        <v>0</v>
      </c>
      <c r="L99" s="5">
        <f t="shared" si="6"/>
        <v>0</v>
      </c>
      <c r="S99" s="2" t="str">
        <f t="shared" ca="1" si="7"/>
        <v/>
      </c>
      <c r="T99" s="2" t="str">
        <f t="shared" ca="1" si="8"/>
        <v/>
      </c>
      <c r="V99" s="2" t="str">
        <f t="shared" si="9"/>
        <v/>
      </c>
    </row>
    <row r="100" spans="10:22" x14ac:dyDescent="0.35">
      <c r="J100" s="3">
        <f t="shared" si="5"/>
        <v>0</v>
      </c>
      <c r="L100" s="5">
        <f t="shared" si="6"/>
        <v>0</v>
      </c>
      <c r="S100" s="2" t="str">
        <f t="shared" ca="1" si="7"/>
        <v/>
      </c>
      <c r="T100" s="2" t="str">
        <f t="shared" ca="1" si="8"/>
        <v/>
      </c>
      <c r="V100" s="2" t="str">
        <f t="shared" si="9"/>
        <v/>
      </c>
    </row>
    <row r="101" spans="10:22" x14ac:dyDescent="0.35">
      <c r="J101" s="3">
        <f t="shared" si="5"/>
        <v>0</v>
      </c>
      <c r="L101" s="5">
        <f t="shared" si="6"/>
        <v>0</v>
      </c>
      <c r="S101" s="2" t="str">
        <f t="shared" ca="1" si="7"/>
        <v/>
      </c>
      <c r="T101" s="2" t="str">
        <f t="shared" ca="1" si="8"/>
        <v/>
      </c>
      <c r="V101" s="2" t="str">
        <f t="shared" si="9"/>
        <v/>
      </c>
    </row>
    <row r="102" spans="10:22" x14ac:dyDescent="0.35">
      <c r="J102" s="3">
        <f t="shared" si="5"/>
        <v>0</v>
      </c>
      <c r="L102" s="5">
        <f t="shared" si="6"/>
        <v>0</v>
      </c>
      <c r="S102" s="2" t="str">
        <f t="shared" ca="1" si="7"/>
        <v/>
      </c>
      <c r="T102" s="2" t="str">
        <f t="shared" ca="1" si="8"/>
        <v/>
      </c>
      <c r="V102" s="2" t="str">
        <f t="shared" si="9"/>
        <v/>
      </c>
    </row>
    <row r="103" spans="10:22" x14ac:dyDescent="0.35">
      <c r="J103" s="3">
        <f t="shared" si="5"/>
        <v>0</v>
      </c>
      <c r="L103" s="5">
        <f t="shared" si="6"/>
        <v>0</v>
      </c>
      <c r="S103" s="2" t="str">
        <f t="shared" ca="1" si="7"/>
        <v/>
      </c>
      <c r="T103" s="2" t="str">
        <f t="shared" ca="1" si="8"/>
        <v/>
      </c>
      <c r="V103" s="2" t="str">
        <f t="shared" si="9"/>
        <v/>
      </c>
    </row>
    <row r="104" spans="10:22" x14ac:dyDescent="0.35">
      <c r="J104" s="3">
        <f t="shared" si="5"/>
        <v>0</v>
      </c>
      <c r="L104" s="5">
        <f t="shared" si="6"/>
        <v>0</v>
      </c>
      <c r="S104" s="2" t="str">
        <f t="shared" ca="1" si="7"/>
        <v/>
      </c>
      <c r="T104" s="2" t="str">
        <f t="shared" ca="1" si="8"/>
        <v/>
      </c>
      <c r="V104" s="2" t="str">
        <f t="shared" si="9"/>
        <v/>
      </c>
    </row>
    <row r="105" spans="10:22" x14ac:dyDescent="0.35">
      <c r="J105" s="3">
        <f t="shared" si="5"/>
        <v>0</v>
      </c>
      <c r="L105" s="5">
        <f t="shared" si="6"/>
        <v>0</v>
      </c>
      <c r="S105" s="2" t="str">
        <f t="shared" ca="1" si="7"/>
        <v/>
      </c>
      <c r="T105" s="2" t="str">
        <f t="shared" ca="1" si="8"/>
        <v/>
      </c>
      <c r="V105" s="2" t="str">
        <f t="shared" si="9"/>
        <v/>
      </c>
    </row>
    <row r="106" spans="10:22" x14ac:dyDescent="0.35">
      <c r="J106" s="3">
        <f t="shared" si="5"/>
        <v>0</v>
      </c>
      <c r="L106" s="5">
        <f t="shared" si="6"/>
        <v>0</v>
      </c>
      <c r="S106" s="2" t="str">
        <f t="shared" ca="1" si="7"/>
        <v/>
      </c>
      <c r="T106" s="2" t="str">
        <f t="shared" ca="1" si="8"/>
        <v/>
      </c>
      <c r="V106" s="2" t="str">
        <f t="shared" si="9"/>
        <v/>
      </c>
    </row>
    <row r="107" spans="10:22" x14ac:dyDescent="0.35">
      <c r="J107" s="3">
        <f t="shared" si="5"/>
        <v>0</v>
      </c>
      <c r="L107" s="5">
        <f t="shared" si="6"/>
        <v>0</v>
      </c>
      <c r="S107" s="2" t="str">
        <f t="shared" ca="1" si="7"/>
        <v/>
      </c>
      <c r="T107" s="2" t="str">
        <f t="shared" ca="1" si="8"/>
        <v/>
      </c>
      <c r="V107" s="2" t="str">
        <f t="shared" si="9"/>
        <v/>
      </c>
    </row>
    <row r="108" spans="10:22" x14ac:dyDescent="0.35">
      <c r="J108" s="3">
        <f t="shared" si="5"/>
        <v>0</v>
      </c>
      <c r="L108" s="5">
        <f t="shared" si="6"/>
        <v>0</v>
      </c>
      <c r="S108" s="2" t="str">
        <f t="shared" ca="1" si="7"/>
        <v/>
      </c>
      <c r="T108" s="2" t="str">
        <f t="shared" ca="1" si="8"/>
        <v/>
      </c>
      <c r="V108" s="2" t="str">
        <f t="shared" si="9"/>
        <v/>
      </c>
    </row>
    <row r="109" spans="10:22" x14ac:dyDescent="0.35">
      <c r="J109" s="3">
        <f t="shared" si="5"/>
        <v>0</v>
      </c>
      <c r="L109" s="5">
        <f t="shared" si="6"/>
        <v>0</v>
      </c>
      <c r="S109" s="2" t="str">
        <f t="shared" ca="1" si="7"/>
        <v/>
      </c>
      <c r="T109" s="2" t="str">
        <f t="shared" ca="1" si="8"/>
        <v/>
      </c>
      <c r="V109" s="2" t="str">
        <f t="shared" si="9"/>
        <v/>
      </c>
    </row>
    <row r="110" spans="10:22" x14ac:dyDescent="0.35">
      <c r="J110" s="3">
        <f t="shared" si="5"/>
        <v>0</v>
      </c>
      <c r="L110" s="5">
        <f t="shared" si="6"/>
        <v>0</v>
      </c>
      <c r="S110" s="2" t="str">
        <f t="shared" ca="1" si="7"/>
        <v/>
      </c>
      <c r="T110" s="2" t="str">
        <f t="shared" ca="1" si="8"/>
        <v/>
      </c>
      <c r="V110" s="2" t="str">
        <f t="shared" si="9"/>
        <v/>
      </c>
    </row>
    <row r="111" spans="10:22" x14ac:dyDescent="0.35">
      <c r="J111" s="3">
        <f t="shared" si="5"/>
        <v>0</v>
      </c>
      <c r="L111" s="5">
        <f t="shared" si="6"/>
        <v>0</v>
      </c>
      <c r="S111" s="2" t="str">
        <f t="shared" ca="1" si="7"/>
        <v/>
      </c>
      <c r="T111" s="2" t="str">
        <f t="shared" ca="1" si="8"/>
        <v/>
      </c>
      <c r="V111" s="2" t="str">
        <f t="shared" si="9"/>
        <v/>
      </c>
    </row>
    <row r="112" spans="10:22" x14ac:dyDescent="0.35">
      <c r="J112" s="3">
        <f t="shared" si="5"/>
        <v>0</v>
      </c>
      <c r="L112" s="5">
        <f t="shared" si="6"/>
        <v>0</v>
      </c>
      <c r="S112" s="2" t="str">
        <f t="shared" ca="1" si="7"/>
        <v/>
      </c>
      <c r="T112" s="2" t="str">
        <f t="shared" ca="1" si="8"/>
        <v/>
      </c>
      <c r="V112" s="2" t="str">
        <f t="shared" si="9"/>
        <v/>
      </c>
    </row>
    <row r="113" spans="10:22" x14ac:dyDescent="0.35">
      <c r="J113" s="3">
        <f t="shared" si="5"/>
        <v>0</v>
      </c>
      <c r="L113" s="5">
        <f t="shared" si="6"/>
        <v>0</v>
      </c>
      <c r="S113" s="2" t="str">
        <f t="shared" ca="1" si="7"/>
        <v/>
      </c>
      <c r="T113" s="2" t="str">
        <f t="shared" ca="1" si="8"/>
        <v/>
      </c>
      <c r="V113" s="2" t="str">
        <f t="shared" si="9"/>
        <v/>
      </c>
    </row>
    <row r="114" spans="10:22" x14ac:dyDescent="0.35">
      <c r="J114" s="3">
        <f t="shared" si="5"/>
        <v>0</v>
      </c>
      <c r="L114" s="5">
        <f t="shared" si="6"/>
        <v>0</v>
      </c>
      <c r="S114" s="2" t="str">
        <f t="shared" ca="1" si="7"/>
        <v/>
      </c>
      <c r="T114" s="2" t="str">
        <f t="shared" ca="1" si="8"/>
        <v/>
      </c>
      <c r="V114" s="2" t="str">
        <f t="shared" si="9"/>
        <v/>
      </c>
    </row>
    <row r="115" spans="10:22" x14ac:dyDescent="0.35">
      <c r="J115" s="3">
        <f t="shared" si="5"/>
        <v>0</v>
      </c>
      <c r="L115" s="5">
        <f t="shared" si="6"/>
        <v>0</v>
      </c>
      <c r="S115" s="2" t="str">
        <f t="shared" ca="1" si="7"/>
        <v/>
      </c>
      <c r="T115" s="2" t="str">
        <f t="shared" ca="1" si="8"/>
        <v/>
      </c>
      <c r="V115" s="2" t="str">
        <f t="shared" si="9"/>
        <v/>
      </c>
    </row>
    <row r="116" spans="10:22" x14ac:dyDescent="0.35">
      <c r="J116" s="3">
        <f t="shared" si="5"/>
        <v>0</v>
      </c>
      <c r="L116" s="5">
        <f t="shared" si="6"/>
        <v>0</v>
      </c>
      <c r="S116" s="2" t="str">
        <f t="shared" ca="1" si="7"/>
        <v/>
      </c>
      <c r="T116" s="2" t="str">
        <f t="shared" ca="1" si="8"/>
        <v/>
      </c>
      <c r="V116" s="2" t="str">
        <f t="shared" si="9"/>
        <v/>
      </c>
    </row>
    <row r="117" spans="10:22" x14ac:dyDescent="0.35">
      <c r="J117" s="3">
        <f t="shared" si="5"/>
        <v>0</v>
      </c>
      <c r="L117" s="5">
        <f t="shared" si="6"/>
        <v>0</v>
      </c>
      <c r="S117" s="2" t="str">
        <f t="shared" ca="1" si="7"/>
        <v/>
      </c>
      <c r="T117" s="2" t="str">
        <f t="shared" ca="1" si="8"/>
        <v/>
      </c>
      <c r="V117" s="2" t="str">
        <f t="shared" si="9"/>
        <v/>
      </c>
    </row>
    <row r="118" spans="10:22" x14ac:dyDescent="0.35">
      <c r="J118" s="3">
        <f t="shared" si="5"/>
        <v>0</v>
      </c>
      <c r="L118" s="5">
        <f t="shared" si="6"/>
        <v>0</v>
      </c>
      <c r="S118" s="2" t="str">
        <f t="shared" ca="1" si="7"/>
        <v/>
      </c>
      <c r="T118" s="2" t="str">
        <f t="shared" ca="1" si="8"/>
        <v/>
      </c>
      <c r="V118" s="2" t="str">
        <f t="shared" si="9"/>
        <v/>
      </c>
    </row>
    <row r="119" spans="10:22" x14ac:dyDescent="0.35">
      <c r="J119" s="3">
        <f t="shared" si="5"/>
        <v>0</v>
      </c>
      <c r="L119" s="5">
        <f t="shared" si="6"/>
        <v>0</v>
      </c>
      <c r="S119" s="2" t="str">
        <f t="shared" ca="1" si="7"/>
        <v/>
      </c>
      <c r="T119" s="2" t="str">
        <f t="shared" ca="1" si="8"/>
        <v/>
      </c>
      <c r="V119" s="2" t="str">
        <f t="shared" si="9"/>
        <v/>
      </c>
    </row>
    <row r="120" spans="10:22" x14ac:dyDescent="0.35">
      <c r="J120" s="3">
        <f t="shared" si="5"/>
        <v>0</v>
      </c>
      <c r="L120" s="5">
        <f t="shared" si="6"/>
        <v>0</v>
      </c>
      <c r="S120" s="2" t="str">
        <f t="shared" ca="1" si="7"/>
        <v/>
      </c>
      <c r="T120" s="2" t="str">
        <f t="shared" ca="1" si="8"/>
        <v/>
      </c>
      <c r="V120" s="2" t="str">
        <f t="shared" si="9"/>
        <v/>
      </c>
    </row>
    <row r="121" spans="10:22" x14ac:dyDescent="0.35">
      <c r="J121" s="3">
        <f t="shared" si="5"/>
        <v>0</v>
      </c>
      <c r="L121" s="5">
        <f t="shared" si="6"/>
        <v>0</v>
      </c>
      <c r="S121" s="2" t="str">
        <f t="shared" ca="1" si="7"/>
        <v/>
      </c>
      <c r="T121" s="2" t="str">
        <f t="shared" ca="1" si="8"/>
        <v/>
      </c>
      <c r="V121" s="2" t="str">
        <f t="shared" si="9"/>
        <v/>
      </c>
    </row>
    <row r="122" spans="10:22" x14ac:dyDescent="0.35">
      <c r="J122" s="3">
        <f t="shared" si="5"/>
        <v>0</v>
      </c>
      <c r="L122" s="5">
        <f t="shared" si="6"/>
        <v>0</v>
      </c>
      <c r="S122" s="2" t="str">
        <f t="shared" ca="1" si="7"/>
        <v/>
      </c>
      <c r="T122" s="2" t="str">
        <f t="shared" ca="1" si="8"/>
        <v/>
      </c>
      <c r="V122" s="2" t="str">
        <f t="shared" si="9"/>
        <v/>
      </c>
    </row>
    <row r="123" spans="10:22" x14ac:dyDescent="0.35">
      <c r="J123" s="3">
        <f t="shared" si="5"/>
        <v>0</v>
      </c>
      <c r="L123" s="5">
        <f t="shared" si="6"/>
        <v>0</v>
      </c>
      <c r="S123" s="2" t="str">
        <f t="shared" ca="1" si="7"/>
        <v/>
      </c>
      <c r="T123" s="2" t="str">
        <f t="shared" ca="1" si="8"/>
        <v/>
      </c>
      <c r="V123" s="2" t="str">
        <f t="shared" si="9"/>
        <v/>
      </c>
    </row>
    <row r="124" spans="10:22" x14ac:dyDescent="0.35">
      <c r="J124" s="3">
        <f t="shared" si="5"/>
        <v>0</v>
      </c>
      <c r="L124" s="5">
        <f t="shared" si="6"/>
        <v>0</v>
      </c>
      <c r="S124" s="2" t="str">
        <f t="shared" ca="1" si="7"/>
        <v/>
      </c>
      <c r="T124" s="2" t="str">
        <f t="shared" ca="1" si="8"/>
        <v/>
      </c>
      <c r="V124" s="2" t="str">
        <f t="shared" si="9"/>
        <v/>
      </c>
    </row>
    <row r="125" spans="10:22" x14ac:dyDescent="0.35">
      <c r="J125" s="3">
        <f t="shared" si="5"/>
        <v>0</v>
      </c>
      <c r="L125" s="5">
        <f t="shared" si="6"/>
        <v>0</v>
      </c>
      <c r="S125" s="2" t="str">
        <f t="shared" ca="1" si="7"/>
        <v/>
      </c>
      <c r="T125" s="2" t="str">
        <f t="shared" ca="1" si="8"/>
        <v/>
      </c>
      <c r="V125" s="2" t="str">
        <f t="shared" si="9"/>
        <v/>
      </c>
    </row>
    <row r="126" spans="10:22" x14ac:dyDescent="0.35">
      <c r="J126" s="3">
        <f t="shared" si="5"/>
        <v>0</v>
      </c>
      <c r="L126" s="5">
        <f t="shared" si="6"/>
        <v>0</v>
      </c>
      <c r="S126" s="2" t="str">
        <f t="shared" ca="1" si="7"/>
        <v/>
      </c>
      <c r="T126" s="2" t="str">
        <f t="shared" ca="1" si="8"/>
        <v/>
      </c>
      <c r="V126" s="2" t="str">
        <f t="shared" si="9"/>
        <v/>
      </c>
    </row>
    <row r="127" spans="10:22" x14ac:dyDescent="0.35">
      <c r="J127" s="3">
        <f t="shared" si="5"/>
        <v>0</v>
      </c>
      <c r="L127" s="5">
        <f t="shared" si="6"/>
        <v>0</v>
      </c>
      <c r="S127" s="2" t="str">
        <f t="shared" ca="1" si="7"/>
        <v/>
      </c>
      <c r="T127" s="2" t="str">
        <f t="shared" ca="1" si="8"/>
        <v/>
      </c>
      <c r="V127" s="2" t="str">
        <f t="shared" si="9"/>
        <v/>
      </c>
    </row>
    <row r="128" spans="10:22" x14ac:dyDescent="0.35">
      <c r="J128" s="3">
        <f t="shared" si="5"/>
        <v>0</v>
      </c>
      <c r="L128" s="5">
        <f t="shared" si="6"/>
        <v>0</v>
      </c>
      <c r="S128" s="2" t="str">
        <f t="shared" ca="1" si="7"/>
        <v/>
      </c>
      <c r="T128" s="2" t="str">
        <f t="shared" ca="1" si="8"/>
        <v/>
      </c>
      <c r="V128" s="2" t="str">
        <f t="shared" si="9"/>
        <v/>
      </c>
    </row>
    <row r="129" spans="10:22" x14ac:dyDescent="0.35">
      <c r="J129" s="3">
        <f t="shared" si="5"/>
        <v>0</v>
      </c>
      <c r="L129" s="5">
        <f t="shared" si="6"/>
        <v>0</v>
      </c>
      <c r="S129" s="2" t="str">
        <f t="shared" ca="1" si="7"/>
        <v/>
      </c>
      <c r="T129" s="2" t="str">
        <f t="shared" ca="1" si="8"/>
        <v/>
      </c>
      <c r="V129" s="2" t="str">
        <f t="shared" si="9"/>
        <v/>
      </c>
    </row>
    <row r="130" spans="10:22" x14ac:dyDescent="0.35">
      <c r="J130" s="3">
        <f t="shared" ref="J130:J193" si="10">IFERROR(VLOOKUP(I130,Table_Prob,2,FALSE),0)</f>
        <v>0</v>
      </c>
      <c r="L130" s="5">
        <f t="shared" ref="L130:L193" si="11">IF(J130="",0,J130*K130)</f>
        <v>0</v>
      </c>
      <c r="S130" s="2" t="str">
        <f t="shared" ref="S130:S193" ca="1" si="12">IF(B130="", "", TODAY()-B130)</f>
        <v/>
      </c>
      <c r="T130" s="2" t="str">
        <f t="shared" ref="T130:T193" ca="1" si="13">IF(AND(Q130="Ouverte", O130&lt;TODAY()), "EN RETARD", "")</f>
        <v/>
      </c>
      <c r="V130" s="2" t="str">
        <f t="shared" ref="V130:V193" si="14">IF(Q130="Gagnée", M130-B130, "")</f>
        <v/>
      </c>
    </row>
    <row r="131" spans="10:22" x14ac:dyDescent="0.35">
      <c r="J131" s="3">
        <f t="shared" si="10"/>
        <v>0</v>
      </c>
      <c r="L131" s="5">
        <f t="shared" si="11"/>
        <v>0</v>
      </c>
      <c r="S131" s="2" t="str">
        <f t="shared" ca="1" si="12"/>
        <v/>
      </c>
      <c r="T131" s="2" t="str">
        <f t="shared" ca="1" si="13"/>
        <v/>
      </c>
      <c r="V131" s="2" t="str">
        <f t="shared" si="14"/>
        <v/>
      </c>
    </row>
    <row r="132" spans="10:22" x14ac:dyDescent="0.35">
      <c r="J132" s="3">
        <f t="shared" si="10"/>
        <v>0</v>
      </c>
      <c r="L132" s="5">
        <f t="shared" si="11"/>
        <v>0</v>
      </c>
      <c r="S132" s="2" t="str">
        <f t="shared" ca="1" si="12"/>
        <v/>
      </c>
      <c r="T132" s="2" t="str">
        <f t="shared" ca="1" si="13"/>
        <v/>
      </c>
      <c r="V132" s="2" t="str">
        <f t="shared" si="14"/>
        <v/>
      </c>
    </row>
    <row r="133" spans="10:22" x14ac:dyDescent="0.35">
      <c r="J133" s="3">
        <f t="shared" si="10"/>
        <v>0</v>
      </c>
      <c r="L133" s="5">
        <f t="shared" si="11"/>
        <v>0</v>
      </c>
      <c r="S133" s="2" t="str">
        <f t="shared" ca="1" si="12"/>
        <v/>
      </c>
      <c r="T133" s="2" t="str">
        <f t="shared" ca="1" si="13"/>
        <v/>
      </c>
      <c r="V133" s="2" t="str">
        <f t="shared" si="14"/>
        <v/>
      </c>
    </row>
    <row r="134" spans="10:22" x14ac:dyDescent="0.35">
      <c r="J134" s="3">
        <f t="shared" si="10"/>
        <v>0</v>
      </c>
      <c r="L134" s="5">
        <f t="shared" si="11"/>
        <v>0</v>
      </c>
      <c r="S134" s="2" t="str">
        <f t="shared" ca="1" si="12"/>
        <v/>
      </c>
      <c r="T134" s="2" t="str">
        <f t="shared" ca="1" si="13"/>
        <v/>
      </c>
      <c r="V134" s="2" t="str">
        <f t="shared" si="14"/>
        <v/>
      </c>
    </row>
    <row r="135" spans="10:22" x14ac:dyDescent="0.35">
      <c r="J135" s="3">
        <f t="shared" si="10"/>
        <v>0</v>
      </c>
      <c r="L135" s="5">
        <f t="shared" si="11"/>
        <v>0</v>
      </c>
      <c r="S135" s="2" t="str">
        <f t="shared" ca="1" si="12"/>
        <v/>
      </c>
      <c r="T135" s="2" t="str">
        <f t="shared" ca="1" si="13"/>
        <v/>
      </c>
      <c r="V135" s="2" t="str">
        <f t="shared" si="14"/>
        <v/>
      </c>
    </row>
    <row r="136" spans="10:22" x14ac:dyDescent="0.35">
      <c r="J136" s="3">
        <f t="shared" si="10"/>
        <v>0</v>
      </c>
      <c r="L136" s="5">
        <f t="shared" si="11"/>
        <v>0</v>
      </c>
      <c r="S136" s="2" t="str">
        <f t="shared" ca="1" si="12"/>
        <v/>
      </c>
      <c r="T136" s="2" t="str">
        <f t="shared" ca="1" si="13"/>
        <v/>
      </c>
      <c r="V136" s="2" t="str">
        <f t="shared" si="14"/>
        <v/>
      </c>
    </row>
    <row r="137" spans="10:22" x14ac:dyDescent="0.35">
      <c r="J137" s="3">
        <f t="shared" si="10"/>
        <v>0</v>
      </c>
      <c r="L137" s="5">
        <f t="shared" si="11"/>
        <v>0</v>
      </c>
      <c r="S137" s="2" t="str">
        <f t="shared" ca="1" si="12"/>
        <v/>
      </c>
      <c r="T137" s="2" t="str">
        <f t="shared" ca="1" si="13"/>
        <v/>
      </c>
      <c r="V137" s="2" t="str">
        <f t="shared" si="14"/>
        <v/>
      </c>
    </row>
    <row r="138" spans="10:22" x14ac:dyDescent="0.35">
      <c r="J138" s="3">
        <f t="shared" si="10"/>
        <v>0</v>
      </c>
      <c r="L138" s="5">
        <f t="shared" si="11"/>
        <v>0</v>
      </c>
      <c r="S138" s="2" t="str">
        <f t="shared" ca="1" si="12"/>
        <v/>
      </c>
      <c r="T138" s="2" t="str">
        <f t="shared" ca="1" si="13"/>
        <v/>
      </c>
      <c r="V138" s="2" t="str">
        <f t="shared" si="14"/>
        <v/>
      </c>
    </row>
    <row r="139" spans="10:22" x14ac:dyDescent="0.35">
      <c r="J139" s="3">
        <f t="shared" si="10"/>
        <v>0</v>
      </c>
      <c r="L139" s="5">
        <f t="shared" si="11"/>
        <v>0</v>
      </c>
      <c r="S139" s="2" t="str">
        <f t="shared" ca="1" si="12"/>
        <v/>
      </c>
      <c r="T139" s="2" t="str">
        <f t="shared" ca="1" si="13"/>
        <v/>
      </c>
      <c r="V139" s="2" t="str">
        <f t="shared" si="14"/>
        <v/>
      </c>
    </row>
    <row r="140" spans="10:22" x14ac:dyDescent="0.35">
      <c r="J140" s="3">
        <f t="shared" si="10"/>
        <v>0</v>
      </c>
      <c r="L140" s="5">
        <f t="shared" si="11"/>
        <v>0</v>
      </c>
      <c r="S140" s="2" t="str">
        <f t="shared" ca="1" si="12"/>
        <v/>
      </c>
      <c r="T140" s="2" t="str">
        <f t="shared" ca="1" si="13"/>
        <v/>
      </c>
      <c r="V140" s="2" t="str">
        <f t="shared" si="14"/>
        <v/>
      </c>
    </row>
    <row r="141" spans="10:22" x14ac:dyDescent="0.35">
      <c r="J141" s="3">
        <f t="shared" si="10"/>
        <v>0</v>
      </c>
      <c r="L141" s="5">
        <f t="shared" si="11"/>
        <v>0</v>
      </c>
      <c r="S141" s="2" t="str">
        <f t="shared" ca="1" si="12"/>
        <v/>
      </c>
      <c r="T141" s="2" t="str">
        <f t="shared" ca="1" si="13"/>
        <v/>
      </c>
      <c r="V141" s="2" t="str">
        <f t="shared" si="14"/>
        <v/>
      </c>
    </row>
    <row r="142" spans="10:22" x14ac:dyDescent="0.35">
      <c r="J142" s="3">
        <f t="shared" si="10"/>
        <v>0</v>
      </c>
      <c r="L142" s="5">
        <f t="shared" si="11"/>
        <v>0</v>
      </c>
      <c r="S142" s="2" t="str">
        <f t="shared" ca="1" si="12"/>
        <v/>
      </c>
      <c r="T142" s="2" t="str">
        <f t="shared" ca="1" si="13"/>
        <v/>
      </c>
      <c r="V142" s="2" t="str">
        <f t="shared" si="14"/>
        <v/>
      </c>
    </row>
    <row r="143" spans="10:22" x14ac:dyDescent="0.35">
      <c r="J143" s="3">
        <f t="shared" si="10"/>
        <v>0</v>
      </c>
      <c r="L143" s="5">
        <f t="shared" si="11"/>
        <v>0</v>
      </c>
      <c r="S143" s="2" t="str">
        <f t="shared" ca="1" si="12"/>
        <v/>
      </c>
      <c r="T143" s="2" t="str">
        <f t="shared" ca="1" si="13"/>
        <v/>
      </c>
      <c r="V143" s="2" t="str">
        <f t="shared" si="14"/>
        <v/>
      </c>
    </row>
    <row r="144" spans="10:22" x14ac:dyDescent="0.35">
      <c r="J144" s="3">
        <f t="shared" si="10"/>
        <v>0</v>
      </c>
      <c r="L144" s="5">
        <f t="shared" si="11"/>
        <v>0</v>
      </c>
      <c r="S144" s="2" t="str">
        <f t="shared" ca="1" si="12"/>
        <v/>
      </c>
      <c r="T144" s="2" t="str">
        <f t="shared" ca="1" si="13"/>
        <v/>
      </c>
      <c r="V144" s="2" t="str">
        <f t="shared" si="14"/>
        <v/>
      </c>
    </row>
    <row r="145" spans="10:22" x14ac:dyDescent="0.35">
      <c r="J145" s="3">
        <f t="shared" si="10"/>
        <v>0</v>
      </c>
      <c r="L145" s="5">
        <f t="shared" si="11"/>
        <v>0</v>
      </c>
      <c r="S145" s="2" t="str">
        <f t="shared" ca="1" si="12"/>
        <v/>
      </c>
      <c r="T145" s="2" t="str">
        <f t="shared" ca="1" si="13"/>
        <v/>
      </c>
      <c r="V145" s="2" t="str">
        <f t="shared" si="14"/>
        <v/>
      </c>
    </row>
    <row r="146" spans="10:22" x14ac:dyDescent="0.35">
      <c r="J146" s="3">
        <f t="shared" si="10"/>
        <v>0</v>
      </c>
      <c r="L146" s="5">
        <f t="shared" si="11"/>
        <v>0</v>
      </c>
      <c r="S146" s="2" t="str">
        <f t="shared" ca="1" si="12"/>
        <v/>
      </c>
      <c r="T146" s="2" t="str">
        <f t="shared" ca="1" si="13"/>
        <v/>
      </c>
      <c r="V146" s="2" t="str">
        <f t="shared" si="14"/>
        <v/>
      </c>
    </row>
    <row r="147" spans="10:22" x14ac:dyDescent="0.35">
      <c r="J147" s="3">
        <f t="shared" si="10"/>
        <v>0</v>
      </c>
      <c r="L147" s="5">
        <f t="shared" si="11"/>
        <v>0</v>
      </c>
      <c r="S147" s="2" t="str">
        <f t="shared" ca="1" si="12"/>
        <v/>
      </c>
      <c r="T147" s="2" t="str">
        <f t="shared" ca="1" si="13"/>
        <v/>
      </c>
      <c r="V147" s="2" t="str">
        <f t="shared" si="14"/>
        <v/>
      </c>
    </row>
    <row r="148" spans="10:22" x14ac:dyDescent="0.35">
      <c r="J148" s="3">
        <f t="shared" si="10"/>
        <v>0</v>
      </c>
      <c r="L148" s="5">
        <f t="shared" si="11"/>
        <v>0</v>
      </c>
      <c r="S148" s="2" t="str">
        <f t="shared" ca="1" si="12"/>
        <v/>
      </c>
      <c r="T148" s="2" t="str">
        <f t="shared" ca="1" si="13"/>
        <v/>
      </c>
      <c r="V148" s="2" t="str">
        <f t="shared" si="14"/>
        <v/>
      </c>
    </row>
    <row r="149" spans="10:22" x14ac:dyDescent="0.35">
      <c r="J149" s="3">
        <f t="shared" si="10"/>
        <v>0</v>
      </c>
      <c r="L149" s="5">
        <f t="shared" si="11"/>
        <v>0</v>
      </c>
      <c r="S149" s="2" t="str">
        <f t="shared" ca="1" si="12"/>
        <v/>
      </c>
      <c r="T149" s="2" t="str">
        <f t="shared" ca="1" si="13"/>
        <v/>
      </c>
      <c r="V149" s="2" t="str">
        <f t="shared" si="14"/>
        <v/>
      </c>
    </row>
    <row r="150" spans="10:22" x14ac:dyDescent="0.35">
      <c r="J150" s="3">
        <f t="shared" si="10"/>
        <v>0</v>
      </c>
      <c r="L150" s="5">
        <f t="shared" si="11"/>
        <v>0</v>
      </c>
      <c r="S150" s="2" t="str">
        <f t="shared" ca="1" si="12"/>
        <v/>
      </c>
      <c r="T150" s="2" t="str">
        <f t="shared" ca="1" si="13"/>
        <v/>
      </c>
      <c r="V150" s="2" t="str">
        <f t="shared" si="14"/>
        <v/>
      </c>
    </row>
    <row r="151" spans="10:22" x14ac:dyDescent="0.35">
      <c r="J151" s="3">
        <f t="shared" si="10"/>
        <v>0</v>
      </c>
      <c r="L151" s="5">
        <f t="shared" si="11"/>
        <v>0</v>
      </c>
      <c r="S151" s="2" t="str">
        <f t="shared" ca="1" si="12"/>
        <v/>
      </c>
      <c r="T151" s="2" t="str">
        <f t="shared" ca="1" si="13"/>
        <v/>
      </c>
      <c r="V151" s="2" t="str">
        <f t="shared" si="14"/>
        <v/>
      </c>
    </row>
    <row r="152" spans="10:22" x14ac:dyDescent="0.35">
      <c r="J152" s="3">
        <f t="shared" si="10"/>
        <v>0</v>
      </c>
      <c r="L152" s="5">
        <f t="shared" si="11"/>
        <v>0</v>
      </c>
      <c r="S152" s="2" t="str">
        <f t="shared" ca="1" si="12"/>
        <v/>
      </c>
      <c r="T152" s="2" t="str">
        <f t="shared" ca="1" si="13"/>
        <v/>
      </c>
      <c r="V152" s="2" t="str">
        <f t="shared" si="14"/>
        <v/>
      </c>
    </row>
    <row r="153" spans="10:22" x14ac:dyDescent="0.35">
      <c r="J153" s="3">
        <f t="shared" si="10"/>
        <v>0</v>
      </c>
      <c r="L153" s="5">
        <f t="shared" si="11"/>
        <v>0</v>
      </c>
      <c r="S153" s="2" t="str">
        <f t="shared" ca="1" si="12"/>
        <v/>
      </c>
      <c r="T153" s="2" t="str">
        <f t="shared" ca="1" si="13"/>
        <v/>
      </c>
      <c r="V153" s="2" t="str">
        <f t="shared" si="14"/>
        <v/>
      </c>
    </row>
    <row r="154" spans="10:22" x14ac:dyDescent="0.35">
      <c r="J154" s="3">
        <f t="shared" si="10"/>
        <v>0</v>
      </c>
      <c r="L154" s="5">
        <f t="shared" si="11"/>
        <v>0</v>
      </c>
      <c r="S154" s="2" t="str">
        <f t="shared" ca="1" si="12"/>
        <v/>
      </c>
      <c r="T154" s="2" t="str">
        <f t="shared" ca="1" si="13"/>
        <v/>
      </c>
      <c r="V154" s="2" t="str">
        <f t="shared" si="14"/>
        <v/>
      </c>
    </row>
    <row r="155" spans="10:22" x14ac:dyDescent="0.35">
      <c r="J155" s="3">
        <f t="shared" si="10"/>
        <v>0</v>
      </c>
      <c r="L155" s="5">
        <f t="shared" si="11"/>
        <v>0</v>
      </c>
      <c r="S155" s="2" t="str">
        <f t="shared" ca="1" si="12"/>
        <v/>
      </c>
      <c r="T155" s="2" t="str">
        <f t="shared" ca="1" si="13"/>
        <v/>
      </c>
      <c r="V155" s="2" t="str">
        <f t="shared" si="14"/>
        <v/>
      </c>
    </row>
    <row r="156" spans="10:22" x14ac:dyDescent="0.35">
      <c r="J156" s="3">
        <f t="shared" si="10"/>
        <v>0</v>
      </c>
      <c r="L156" s="5">
        <f t="shared" si="11"/>
        <v>0</v>
      </c>
      <c r="S156" s="2" t="str">
        <f t="shared" ca="1" si="12"/>
        <v/>
      </c>
      <c r="T156" s="2" t="str">
        <f t="shared" ca="1" si="13"/>
        <v/>
      </c>
      <c r="V156" s="2" t="str">
        <f t="shared" si="14"/>
        <v/>
      </c>
    </row>
    <row r="157" spans="10:22" x14ac:dyDescent="0.35">
      <c r="J157" s="3">
        <f t="shared" si="10"/>
        <v>0</v>
      </c>
      <c r="L157" s="5">
        <f t="shared" si="11"/>
        <v>0</v>
      </c>
      <c r="S157" s="2" t="str">
        <f t="shared" ca="1" si="12"/>
        <v/>
      </c>
      <c r="T157" s="2" t="str">
        <f t="shared" ca="1" si="13"/>
        <v/>
      </c>
      <c r="V157" s="2" t="str">
        <f t="shared" si="14"/>
        <v/>
      </c>
    </row>
    <row r="158" spans="10:22" x14ac:dyDescent="0.35">
      <c r="J158" s="3">
        <f t="shared" si="10"/>
        <v>0</v>
      </c>
      <c r="L158" s="5">
        <f t="shared" si="11"/>
        <v>0</v>
      </c>
      <c r="S158" s="2" t="str">
        <f t="shared" ca="1" si="12"/>
        <v/>
      </c>
      <c r="T158" s="2" t="str">
        <f t="shared" ca="1" si="13"/>
        <v/>
      </c>
      <c r="V158" s="2" t="str">
        <f t="shared" si="14"/>
        <v/>
      </c>
    </row>
    <row r="159" spans="10:22" x14ac:dyDescent="0.35">
      <c r="J159" s="3">
        <f t="shared" si="10"/>
        <v>0</v>
      </c>
      <c r="L159" s="5">
        <f t="shared" si="11"/>
        <v>0</v>
      </c>
      <c r="S159" s="2" t="str">
        <f t="shared" ca="1" si="12"/>
        <v/>
      </c>
      <c r="T159" s="2" t="str">
        <f t="shared" ca="1" si="13"/>
        <v/>
      </c>
      <c r="V159" s="2" t="str">
        <f t="shared" si="14"/>
        <v/>
      </c>
    </row>
    <row r="160" spans="10:22" x14ac:dyDescent="0.35">
      <c r="J160" s="3">
        <f t="shared" si="10"/>
        <v>0</v>
      </c>
      <c r="L160" s="5">
        <f t="shared" si="11"/>
        <v>0</v>
      </c>
      <c r="S160" s="2" t="str">
        <f t="shared" ca="1" si="12"/>
        <v/>
      </c>
      <c r="T160" s="2" t="str">
        <f t="shared" ca="1" si="13"/>
        <v/>
      </c>
      <c r="V160" s="2" t="str">
        <f t="shared" si="14"/>
        <v/>
      </c>
    </row>
    <row r="161" spans="10:22" x14ac:dyDescent="0.35">
      <c r="J161" s="3">
        <f t="shared" si="10"/>
        <v>0</v>
      </c>
      <c r="L161" s="5">
        <f t="shared" si="11"/>
        <v>0</v>
      </c>
      <c r="S161" s="2" t="str">
        <f t="shared" ca="1" si="12"/>
        <v/>
      </c>
      <c r="T161" s="2" t="str">
        <f t="shared" ca="1" si="13"/>
        <v/>
      </c>
      <c r="V161" s="2" t="str">
        <f t="shared" si="14"/>
        <v/>
      </c>
    </row>
    <row r="162" spans="10:22" x14ac:dyDescent="0.35">
      <c r="J162" s="3">
        <f t="shared" si="10"/>
        <v>0</v>
      </c>
      <c r="L162" s="5">
        <f t="shared" si="11"/>
        <v>0</v>
      </c>
      <c r="S162" s="2" t="str">
        <f t="shared" ca="1" si="12"/>
        <v/>
      </c>
      <c r="T162" s="2" t="str">
        <f t="shared" ca="1" si="13"/>
        <v/>
      </c>
      <c r="V162" s="2" t="str">
        <f t="shared" si="14"/>
        <v/>
      </c>
    </row>
    <row r="163" spans="10:22" x14ac:dyDescent="0.35">
      <c r="J163" s="3">
        <f t="shared" si="10"/>
        <v>0</v>
      </c>
      <c r="L163" s="5">
        <f t="shared" si="11"/>
        <v>0</v>
      </c>
      <c r="S163" s="2" t="str">
        <f t="shared" ca="1" si="12"/>
        <v/>
      </c>
      <c r="T163" s="2" t="str">
        <f t="shared" ca="1" si="13"/>
        <v/>
      </c>
      <c r="V163" s="2" t="str">
        <f t="shared" si="14"/>
        <v/>
      </c>
    </row>
    <row r="164" spans="10:22" x14ac:dyDescent="0.35">
      <c r="J164" s="3">
        <f t="shared" si="10"/>
        <v>0</v>
      </c>
      <c r="L164" s="5">
        <f t="shared" si="11"/>
        <v>0</v>
      </c>
      <c r="S164" s="2" t="str">
        <f t="shared" ca="1" si="12"/>
        <v/>
      </c>
      <c r="T164" s="2" t="str">
        <f t="shared" ca="1" si="13"/>
        <v/>
      </c>
      <c r="V164" s="2" t="str">
        <f t="shared" si="14"/>
        <v/>
      </c>
    </row>
    <row r="165" spans="10:22" x14ac:dyDescent="0.35">
      <c r="J165" s="3">
        <f t="shared" si="10"/>
        <v>0</v>
      </c>
      <c r="L165" s="5">
        <f t="shared" si="11"/>
        <v>0</v>
      </c>
      <c r="S165" s="2" t="str">
        <f t="shared" ca="1" si="12"/>
        <v/>
      </c>
      <c r="T165" s="2" t="str">
        <f t="shared" ca="1" si="13"/>
        <v/>
      </c>
      <c r="V165" s="2" t="str">
        <f t="shared" si="14"/>
        <v/>
      </c>
    </row>
    <row r="166" spans="10:22" x14ac:dyDescent="0.35">
      <c r="J166" s="3">
        <f t="shared" si="10"/>
        <v>0</v>
      </c>
      <c r="L166" s="5">
        <f t="shared" si="11"/>
        <v>0</v>
      </c>
      <c r="S166" s="2" t="str">
        <f t="shared" ca="1" si="12"/>
        <v/>
      </c>
      <c r="T166" s="2" t="str">
        <f t="shared" ca="1" si="13"/>
        <v/>
      </c>
      <c r="V166" s="2" t="str">
        <f t="shared" si="14"/>
        <v/>
      </c>
    </row>
    <row r="167" spans="10:22" x14ac:dyDescent="0.35">
      <c r="J167" s="3">
        <f t="shared" si="10"/>
        <v>0</v>
      </c>
      <c r="L167" s="5">
        <f t="shared" si="11"/>
        <v>0</v>
      </c>
      <c r="S167" s="2" t="str">
        <f t="shared" ca="1" si="12"/>
        <v/>
      </c>
      <c r="T167" s="2" t="str">
        <f t="shared" ca="1" si="13"/>
        <v/>
      </c>
      <c r="V167" s="2" t="str">
        <f t="shared" si="14"/>
        <v/>
      </c>
    </row>
    <row r="168" spans="10:22" x14ac:dyDescent="0.35">
      <c r="J168" s="3">
        <f t="shared" si="10"/>
        <v>0</v>
      </c>
      <c r="L168" s="5">
        <f t="shared" si="11"/>
        <v>0</v>
      </c>
      <c r="S168" s="2" t="str">
        <f t="shared" ca="1" si="12"/>
        <v/>
      </c>
      <c r="T168" s="2" t="str">
        <f t="shared" ca="1" si="13"/>
        <v/>
      </c>
      <c r="V168" s="2" t="str">
        <f t="shared" si="14"/>
        <v/>
      </c>
    </row>
    <row r="169" spans="10:22" x14ac:dyDescent="0.35">
      <c r="J169" s="3">
        <f t="shared" si="10"/>
        <v>0</v>
      </c>
      <c r="L169" s="5">
        <f t="shared" si="11"/>
        <v>0</v>
      </c>
      <c r="S169" s="2" t="str">
        <f t="shared" ca="1" si="12"/>
        <v/>
      </c>
      <c r="T169" s="2" t="str">
        <f t="shared" ca="1" si="13"/>
        <v/>
      </c>
      <c r="V169" s="2" t="str">
        <f t="shared" si="14"/>
        <v/>
      </c>
    </row>
    <row r="170" spans="10:22" x14ac:dyDescent="0.35">
      <c r="J170" s="3">
        <f t="shared" si="10"/>
        <v>0</v>
      </c>
      <c r="L170" s="5">
        <f t="shared" si="11"/>
        <v>0</v>
      </c>
      <c r="S170" s="2" t="str">
        <f t="shared" ca="1" si="12"/>
        <v/>
      </c>
      <c r="T170" s="2" t="str">
        <f t="shared" ca="1" si="13"/>
        <v/>
      </c>
      <c r="V170" s="2" t="str">
        <f t="shared" si="14"/>
        <v/>
      </c>
    </row>
    <row r="171" spans="10:22" x14ac:dyDescent="0.35">
      <c r="J171" s="3">
        <f t="shared" si="10"/>
        <v>0</v>
      </c>
      <c r="L171" s="5">
        <f t="shared" si="11"/>
        <v>0</v>
      </c>
      <c r="S171" s="2" t="str">
        <f t="shared" ca="1" si="12"/>
        <v/>
      </c>
      <c r="T171" s="2" t="str">
        <f t="shared" ca="1" si="13"/>
        <v/>
      </c>
      <c r="V171" s="2" t="str">
        <f t="shared" si="14"/>
        <v/>
      </c>
    </row>
    <row r="172" spans="10:22" x14ac:dyDescent="0.35">
      <c r="J172" s="3">
        <f t="shared" si="10"/>
        <v>0</v>
      </c>
      <c r="L172" s="5">
        <f t="shared" si="11"/>
        <v>0</v>
      </c>
      <c r="S172" s="2" t="str">
        <f t="shared" ca="1" si="12"/>
        <v/>
      </c>
      <c r="T172" s="2" t="str">
        <f t="shared" ca="1" si="13"/>
        <v/>
      </c>
      <c r="V172" s="2" t="str">
        <f t="shared" si="14"/>
        <v/>
      </c>
    </row>
    <row r="173" spans="10:22" x14ac:dyDescent="0.35">
      <c r="J173" s="3">
        <f t="shared" si="10"/>
        <v>0</v>
      </c>
      <c r="L173" s="5">
        <f t="shared" si="11"/>
        <v>0</v>
      </c>
      <c r="S173" s="2" t="str">
        <f t="shared" ca="1" si="12"/>
        <v/>
      </c>
      <c r="T173" s="2" t="str">
        <f t="shared" ca="1" si="13"/>
        <v/>
      </c>
      <c r="V173" s="2" t="str">
        <f t="shared" si="14"/>
        <v/>
      </c>
    </row>
    <row r="174" spans="10:22" x14ac:dyDescent="0.35">
      <c r="J174" s="3">
        <f t="shared" si="10"/>
        <v>0</v>
      </c>
      <c r="L174" s="5">
        <f t="shared" si="11"/>
        <v>0</v>
      </c>
      <c r="S174" s="2" t="str">
        <f t="shared" ca="1" si="12"/>
        <v/>
      </c>
      <c r="T174" s="2" t="str">
        <f t="shared" ca="1" si="13"/>
        <v/>
      </c>
      <c r="V174" s="2" t="str">
        <f t="shared" si="14"/>
        <v/>
      </c>
    </row>
    <row r="175" spans="10:22" x14ac:dyDescent="0.35">
      <c r="J175" s="3">
        <f t="shared" si="10"/>
        <v>0</v>
      </c>
      <c r="L175" s="5">
        <f t="shared" si="11"/>
        <v>0</v>
      </c>
      <c r="S175" s="2" t="str">
        <f t="shared" ca="1" si="12"/>
        <v/>
      </c>
      <c r="T175" s="2" t="str">
        <f t="shared" ca="1" si="13"/>
        <v/>
      </c>
      <c r="V175" s="2" t="str">
        <f t="shared" si="14"/>
        <v/>
      </c>
    </row>
    <row r="176" spans="10:22" x14ac:dyDescent="0.35">
      <c r="J176" s="3">
        <f t="shared" si="10"/>
        <v>0</v>
      </c>
      <c r="L176" s="5">
        <f t="shared" si="11"/>
        <v>0</v>
      </c>
      <c r="S176" s="2" t="str">
        <f t="shared" ca="1" si="12"/>
        <v/>
      </c>
      <c r="T176" s="2" t="str">
        <f t="shared" ca="1" si="13"/>
        <v/>
      </c>
      <c r="V176" s="2" t="str">
        <f t="shared" si="14"/>
        <v/>
      </c>
    </row>
    <row r="177" spans="10:22" x14ac:dyDescent="0.35">
      <c r="J177" s="3">
        <f t="shared" si="10"/>
        <v>0</v>
      </c>
      <c r="L177" s="5">
        <f t="shared" si="11"/>
        <v>0</v>
      </c>
      <c r="S177" s="2" t="str">
        <f t="shared" ca="1" si="12"/>
        <v/>
      </c>
      <c r="T177" s="2" t="str">
        <f t="shared" ca="1" si="13"/>
        <v/>
      </c>
      <c r="V177" s="2" t="str">
        <f t="shared" si="14"/>
        <v/>
      </c>
    </row>
    <row r="178" spans="10:22" x14ac:dyDescent="0.35">
      <c r="J178" s="3">
        <f t="shared" si="10"/>
        <v>0</v>
      </c>
      <c r="L178" s="5">
        <f t="shared" si="11"/>
        <v>0</v>
      </c>
      <c r="S178" s="2" t="str">
        <f t="shared" ca="1" si="12"/>
        <v/>
      </c>
      <c r="T178" s="2" t="str">
        <f t="shared" ca="1" si="13"/>
        <v/>
      </c>
      <c r="V178" s="2" t="str">
        <f t="shared" si="14"/>
        <v/>
      </c>
    </row>
    <row r="179" spans="10:22" x14ac:dyDescent="0.35">
      <c r="J179" s="3">
        <f t="shared" si="10"/>
        <v>0</v>
      </c>
      <c r="L179" s="5">
        <f t="shared" si="11"/>
        <v>0</v>
      </c>
      <c r="S179" s="2" t="str">
        <f t="shared" ca="1" si="12"/>
        <v/>
      </c>
      <c r="T179" s="2" t="str">
        <f t="shared" ca="1" si="13"/>
        <v/>
      </c>
      <c r="V179" s="2" t="str">
        <f t="shared" si="14"/>
        <v/>
      </c>
    </row>
    <row r="180" spans="10:22" x14ac:dyDescent="0.35">
      <c r="J180" s="3">
        <f t="shared" si="10"/>
        <v>0</v>
      </c>
      <c r="L180" s="5">
        <f t="shared" si="11"/>
        <v>0</v>
      </c>
      <c r="S180" s="2" t="str">
        <f t="shared" ca="1" si="12"/>
        <v/>
      </c>
      <c r="T180" s="2" t="str">
        <f t="shared" ca="1" si="13"/>
        <v/>
      </c>
      <c r="V180" s="2" t="str">
        <f t="shared" si="14"/>
        <v/>
      </c>
    </row>
    <row r="181" spans="10:22" x14ac:dyDescent="0.35">
      <c r="J181" s="3">
        <f t="shared" si="10"/>
        <v>0</v>
      </c>
      <c r="L181" s="5">
        <f t="shared" si="11"/>
        <v>0</v>
      </c>
      <c r="S181" s="2" t="str">
        <f t="shared" ca="1" si="12"/>
        <v/>
      </c>
      <c r="T181" s="2" t="str">
        <f t="shared" ca="1" si="13"/>
        <v/>
      </c>
      <c r="V181" s="2" t="str">
        <f t="shared" si="14"/>
        <v/>
      </c>
    </row>
    <row r="182" spans="10:22" x14ac:dyDescent="0.35">
      <c r="J182" s="3">
        <f t="shared" si="10"/>
        <v>0</v>
      </c>
      <c r="L182" s="5">
        <f t="shared" si="11"/>
        <v>0</v>
      </c>
      <c r="S182" s="2" t="str">
        <f t="shared" ca="1" si="12"/>
        <v/>
      </c>
      <c r="T182" s="2" t="str">
        <f t="shared" ca="1" si="13"/>
        <v/>
      </c>
      <c r="V182" s="2" t="str">
        <f t="shared" si="14"/>
        <v/>
      </c>
    </row>
    <row r="183" spans="10:22" x14ac:dyDescent="0.35">
      <c r="J183" s="3">
        <f t="shared" si="10"/>
        <v>0</v>
      </c>
      <c r="L183" s="5">
        <f t="shared" si="11"/>
        <v>0</v>
      </c>
      <c r="S183" s="2" t="str">
        <f t="shared" ca="1" si="12"/>
        <v/>
      </c>
      <c r="T183" s="2" t="str">
        <f t="shared" ca="1" si="13"/>
        <v/>
      </c>
      <c r="V183" s="2" t="str">
        <f t="shared" si="14"/>
        <v/>
      </c>
    </row>
    <row r="184" spans="10:22" x14ac:dyDescent="0.35">
      <c r="J184" s="3">
        <f t="shared" si="10"/>
        <v>0</v>
      </c>
      <c r="L184" s="5">
        <f t="shared" si="11"/>
        <v>0</v>
      </c>
      <c r="S184" s="2" t="str">
        <f t="shared" ca="1" si="12"/>
        <v/>
      </c>
      <c r="T184" s="2" t="str">
        <f t="shared" ca="1" si="13"/>
        <v/>
      </c>
      <c r="V184" s="2" t="str">
        <f t="shared" si="14"/>
        <v/>
      </c>
    </row>
    <row r="185" spans="10:22" x14ac:dyDescent="0.35">
      <c r="J185" s="3">
        <f t="shared" si="10"/>
        <v>0</v>
      </c>
      <c r="L185" s="5">
        <f t="shared" si="11"/>
        <v>0</v>
      </c>
      <c r="S185" s="2" t="str">
        <f t="shared" ca="1" si="12"/>
        <v/>
      </c>
      <c r="T185" s="2" t="str">
        <f t="shared" ca="1" si="13"/>
        <v/>
      </c>
      <c r="V185" s="2" t="str">
        <f t="shared" si="14"/>
        <v/>
      </c>
    </row>
    <row r="186" spans="10:22" x14ac:dyDescent="0.35">
      <c r="J186" s="3">
        <f t="shared" si="10"/>
        <v>0</v>
      </c>
      <c r="L186" s="5">
        <f t="shared" si="11"/>
        <v>0</v>
      </c>
      <c r="S186" s="2" t="str">
        <f t="shared" ca="1" si="12"/>
        <v/>
      </c>
      <c r="T186" s="2" t="str">
        <f t="shared" ca="1" si="13"/>
        <v/>
      </c>
      <c r="V186" s="2" t="str">
        <f t="shared" si="14"/>
        <v/>
      </c>
    </row>
    <row r="187" spans="10:22" x14ac:dyDescent="0.35">
      <c r="J187" s="3">
        <f t="shared" si="10"/>
        <v>0</v>
      </c>
      <c r="L187" s="5">
        <f t="shared" si="11"/>
        <v>0</v>
      </c>
      <c r="S187" s="2" t="str">
        <f t="shared" ca="1" si="12"/>
        <v/>
      </c>
      <c r="T187" s="2" t="str">
        <f t="shared" ca="1" si="13"/>
        <v/>
      </c>
      <c r="V187" s="2" t="str">
        <f t="shared" si="14"/>
        <v/>
      </c>
    </row>
    <row r="188" spans="10:22" x14ac:dyDescent="0.35">
      <c r="J188" s="3">
        <f t="shared" si="10"/>
        <v>0</v>
      </c>
      <c r="L188" s="5">
        <f t="shared" si="11"/>
        <v>0</v>
      </c>
      <c r="S188" s="2" t="str">
        <f t="shared" ca="1" si="12"/>
        <v/>
      </c>
      <c r="T188" s="2" t="str">
        <f t="shared" ca="1" si="13"/>
        <v/>
      </c>
      <c r="V188" s="2" t="str">
        <f t="shared" si="14"/>
        <v/>
      </c>
    </row>
    <row r="189" spans="10:22" x14ac:dyDescent="0.35">
      <c r="J189" s="3">
        <f t="shared" si="10"/>
        <v>0</v>
      </c>
      <c r="L189" s="5">
        <f t="shared" si="11"/>
        <v>0</v>
      </c>
      <c r="S189" s="2" t="str">
        <f t="shared" ca="1" si="12"/>
        <v/>
      </c>
      <c r="T189" s="2" t="str">
        <f t="shared" ca="1" si="13"/>
        <v/>
      </c>
      <c r="V189" s="2" t="str">
        <f t="shared" si="14"/>
        <v/>
      </c>
    </row>
    <row r="190" spans="10:22" x14ac:dyDescent="0.35">
      <c r="J190" s="3">
        <f t="shared" si="10"/>
        <v>0</v>
      </c>
      <c r="L190" s="5">
        <f t="shared" si="11"/>
        <v>0</v>
      </c>
      <c r="S190" s="2" t="str">
        <f t="shared" ca="1" si="12"/>
        <v/>
      </c>
      <c r="T190" s="2" t="str">
        <f t="shared" ca="1" si="13"/>
        <v/>
      </c>
      <c r="V190" s="2" t="str">
        <f t="shared" si="14"/>
        <v/>
      </c>
    </row>
    <row r="191" spans="10:22" x14ac:dyDescent="0.35">
      <c r="J191" s="3">
        <f t="shared" si="10"/>
        <v>0</v>
      </c>
      <c r="L191" s="5">
        <f t="shared" si="11"/>
        <v>0</v>
      </c>
      <c r="S191" s="2" t="str">
        <f t="shared" ca="1" si="12"/>
        <v/>
      </c>
      <c r="T191" s="2" t="str">
        <f t="shared" ca="1" si="13"/>
        <v/>
      </c>
      <c r="V191" s="2" t="str">
        <f t="shared" si="14"/>
        <v/>
      </c>
    </row>
    <row r="192" spans="10:22" x14ac:dyDescent="0.35">
      <c r="J192" s="3">
        <f t="shared" si="10"/>
        <v>0</v>
      </c>
      <c r="L192" s="5">
        <f t="shared" si="11"/>
        <v>0</v>
      </c>
      <c r="S192" s="2" t="str">
        <f t="shared" ca="1" si="12"/>
        <v/>
      </c>
      <c r="T192" s="2" t="str">
        <f t="shared" ca="1" si="13"/>
        <v/>
      </c>
      <c r="V192" s="2" t="str">
        <f t="shared" si="14"/>
        <v/>
      </c>
    </row>
    <row r="193" spans="10:22" x14ac:dyDescent="0.35">
      <c r="J193" s="3">
        <f t="shared" si="10"/>
        <v>0</v>
      </c>
      <c r="L193" s="5">
        <f t="shared" si="11"/>
        <v>0</v>
      </c>
      <c r="S193" s="2" t="str">
        <f t="shared" ca="1" si="12"/>
        <v/>
      </c>
      <c r="T193" s="2" t="str">
        <f t="shared" ca="1" si="13"/>
        <v/>
      </c>
      <c r="V193" s="2" t="str">
        <f t="shared" si="14"/>
        <v/>
      </c>
    </row>
    <row r="194" spans="10:22" x14ac:dyDescent="0.35">
      <c r="J194" s="3">
        <f t="shared" ref="J194:J257" si="15">IFERROR(VLOOKUP(I194,Table_Prob,2,FALSE),0)</f>
        <v>0</v>
      </c>
      <c r="L194" s="5">
        <f t="shared" ref="L194:L257" si="16">IF(J194="",0,J194*K194)</f>
        <v>0</v>
      </c>
      <c r="S194" s="2" t="str">
        <f t="shared" ref="S194:S257" ca="1" si="17">IF(B194="", "", TODAY()-B194)</f>
        <v/>
      </c>
      <c r="T194" s="2" t="str">
        <f t="shared" ref="T194:T257" ca="1" si="18">IF(AND(Q194="Ouverte", O194&lt;TODAY()), "EN RETARD", "")</f>
        <v/>
      </c>
      <c r="V194" s="2" t="str">
        <f t="shared" ref="V194:V257" si="19">IF(Q194="Gagnée", M194-B194, "")</f>
        <v/>
      </c>
    </row>
    <row r="195" spans="10:22" x14ac:dyDescent="0.35">
      <c r="J195" s="3">
        <f t="shared" si="15"/>
        <v>0</v>
      </c>
      <c r="L195" s="5">
        <f t="shared" si="16"/>
        <v>0</v>
      </c>
      <c r="S195" s="2" t="str">
        <f t="shared" ca="1" si="17"/>
        <v/>
      </c>
      <c r="T195" s="2" t="str">
        <f t="shared" ca="1" si="18"/>
        <v/>
      </c>
      <c r="V195" s="2" t="str">
        <f t="shared" si="19"/>
        <v/>
      </c>
    </row>
    <row r="196" spans="10:22" x14ac:dyDescent="0.35">
      <c r="J196" s="3">
        <f t="shared" si="15"/>
        <v>0</v>
      </c>
      <c r="L196" s="5">
        <f t="shared" si="16"/>
        <v>0</v>
      </c>
      <c r="S196" s="2" t="str">
        <f t="shared" ca="1" si="17"/>
        <v/>
      </c>
      <c r="T196" s="2" t="str">
        <f t="shared" ca="1" si="18"/>
        <v/>
      </c>
      <c r="V196" s="2" t="str">
        <f t="shared" si="19"/>
        <v/>
      </c>
    </row>
    <row r="197" spans="10:22" x14ac:dyDescent="0.35">
      <c r="J197" s="3">
        <f t="shared" si="15"/>
        <v>0</v>
      </c>
      <c r="L197" s="5">
        <f t="shared" si="16"/>
        <v>0</v>
      </c>
      <c r="S197" s="2" t="str">
        <f t="shared" ca="1" si="17"/>
        <v/>
      </c>
      <c r="T197" s="2" t="str">
        <f t="shared" ca="1" si="18"/>
        <v/>
      </c>
      <c r="V197" s="2" t="str">
        <f t="shared" si="19"/>
        <v/>
      </c>
    </row>
    <row r="198" spans="10:22" x14ac:dyDescent="0.35">
      <c r="J198" s="3">
        <f t="shared" si="15"/>
        <v>0</v>
      </c>
      <c r="L198" s="5">
        <f t="shared" si="16"/>
        <v>0</v>
      </c>
      <c r="S198" s="2" t="str">
        <f t="shared" ca="1" si="17"/>
        <v/>
      </c>
      <c r="T198" s="2" t="str">
        <f t="shared" ca="1" si="18"/>
        <v/>
      </c>
      <c r="V198" s="2" t="str">
        <f t="shared" si="19"/>
        <v/>
      </c>
    </row>
    <row r="199" spans="10:22" x14ac:dyDescent="0.35">
      <c r="J199" s="3">
        <f t="shared" si="15"/>
        <v>0</v>
      </c>
      <c r="L199" s="5">
        <f t="shared" si="16"/>
        <v>0</v>
      </c>
      <c r="S199" s="2" t="str">
        <f t="shared" ca="1" si="17"/>
        <v/>
      </c>
      <c r="T199" s="2" t="str">
        <f t="shared" ca="1" si="18"/>
        <v/>
      </c>
      <c r="V199" s="2" t="str">
        <f t="shared" si="19"/>
        <v/>
      </c>
    </row>
    <row r="200" spans="10:22" x14ac:dyDescent="0.35">
      <c r="J200" s="3">
        <f t="shared" si="15"/>
        <v>0</v>
      </c>
      <c r="L200" s="5">
        <f t="shared" si="16"/>
        <v>0</v>
      </c>
      <c r="S200" s="2" t="str">
        <f t="shared" ca="1" si="17"/>
        <v/>
      </c>
      <c r="T200" s="2" t="str">
        <f t="shared" ca="1" si="18"/>
        <v/>
      </c>
      <c r="V200" s="2" t="str">
        <f t="shared" si="19"/>
        <v/>
      </c>
    </row>
    <row r="201" spans="10:22" x14ac:dyDescent="0.35">
      <c r="J201" s="3">
        <f t="shared" si="15"/>
        <v>0</v>
      </c>
      <c r="L201" s="5">
        <f t="shared" si="16"/>
        <v>0</v>
      </c>
      <c r="S201" s="2" t="str">
        <f t="shared" ca="1" si="17"/>
        <v/>
      </c>
      <c r="T201" s="2" t="str">
        <f t="shared" ca="1" si="18"/>
        <v/>
      </c>
      <c r="V201" s="2" t="str">
        <f t="shared" si="19"/>
        <v/>
      </c>
    </row>
    <row r="202" spans="10:22" x14ac:dyDescent="0.35">
      <c r="J202" s="3">
        <f t="shared" si="15"/>
        <v>0</v>
      </c>
      <c r="L202" s="5">
        <f t="shared" si="16"/>
        <v>0</v>
      </c>
      <c r="S202" s="2" t="str">
        <f t="shared" ca="1" si="17"/>
        <v/>
      </c>
      <c r="T202" s="2" t="str">
        <f t="shared" ca="1" si="18"/>
        <v/>
      </c>
      <c r="V202" s="2" t="str">
        <f t="shared" si="19"/>
        <v/>
      </c>
    </row>
    <row r="203" spans="10:22" x14ac:dyDescent="0.35">
      <c r="J203" s="3">
        <f t="shared" si="15"/>
        <v>0</v>
      </c>
      <c r="L203" s="5">
        <f t="shared" si="16"/>
        <v>0</v>
      </c>
      <c r="S203" s="2" t="str">
        <f t="shared" ca="1" si="17"/>
        <v/>
      </c>
      <c r="T203" s="2" t="str">
        <f t="shared" ca="1" si="18"/>
        <v/>
      </c>
      <c r="V203" s="2" t="str">
        <f t="shared" si="19"/>
        <v/>
      </c>
    </row>
    <row r="204" spans="10:22" x14ac:dyDescent="0.35">
      <c r="J204" s="3">
        <f t="shared" si="15"/>
        <v>0</v>
      </c>
      <c r="L204" s="5">
        <f t="shared" si="16"/>
        <v>0</v>
      </c>
      <c r="S204" s="2" t="str">
        <f t="shared" ca="1" si="17"/>
        <v/>
      </c>
      <c r="T204" s="2" t="str">
        <f t="shared" ca="1" si="18"/>
        <v/>
      </c>
      <c r="V204" s="2" t="str">
        <f t="shared" si="19"/>
        <v/>
      </c>
    </row>
    <row r="205" spans="10:22" x14ac:dyDescent="0.35">
      <c r="J205" s="3">
        <f t="shared" si="15"/>
        <v>0</v>
      </c>
      <c r="L205" s="5">
        <f t="shared" si="16"/>
        <v>0</v>
      </c>
      <c r="S205" s="2" t="str">
        <f t="shared" ca="1" si="17"/>
        <v/>
      </c>
      <c r="T205" s="2" t="str">
        <f t="shared" ca="1" si="18"/>
        <v/>
      </c>
      <c r="V205" s="2" t="str">
        <f t="shared" si="19"/>
        <v/>
      </c>
    </row>
    <row r="206" spans="10:22" x14ac:dyDescent="0.35">
      <c r="J206" s="3">
        <f t="shared" si="15"/>
        <v>0</v>
      </c>
      <c r="L206" s="5">
        <f t="shared" si="16"/>
        <v>0</v>
      </c>
      <c r="S206" s="2" t="str">
        <f t="shared" ca="1" si="17"/>
        <v/>
      </c>
      <c r="T206" s="2" t="str">
        <f t="shared" ca="1" si="18"/>
        <v/>
      </c>
      <c r="V206" s="2" t="str">
        <f t="shared" si="19"/>
        <v/>
      </c>
    </row>
    <row r="207" spans="10:22" x14ac:dyDescent="0.35">
      <c r="J207" s="3">
        <f t="shared" si="15"/>
        <v>0</v>
      </c>
      <c r="L207" s="5">
        <f t="shared" si="16"/>
        <v>0</v>
      </c>
      <c r="S207" s="2" t="str">
        <f t="shared" ca="1" si="17"/>
        <v/>
      </c>
      <c r="T207" s="2" t="str">
        <f t="shared" ca="1" si="18"/>
        <v/>
      </c>
      <c r="V207" s="2" t="str">
        <f t="shared" si="19"/>
        <v/>
      </c>
    </row>
    <row r="208" spans="10:22" x14ac:dyDescent="0.35">
      <c r="J208" s="3">
        <f t="shared" si="15"/>
        <v>0</v>
      </c>
      <c r="L208" s="5">
        <f t="shared" si="16"/>
        <v>0</v>
      </c>
      <c r="S208" s="2" t="str">
        <f t="shared" ca="1" si="17"/>
        <v/>
      </c>
      <c r="T208" s="2" t="str">
        <f t="shared" ca="1" si="18"/>
        <v/>
      </c>
      <c r="V208" s="2" t="str">
        <f t="shared" si="19"/>
        <v/>
      </c>
    </row>
    <row r="209" spans="10:22" x14ac:dyDescent="0.35">
      <c r="J209" s="3">
        <f t="shared" si="15"/>
        <v>0</v>
      </c>
      <c r="L209" s="5">
        <f t="shared" si="16"/>
        <v>0</v>
      </c>
      <c r="S209" s="2" t="str">
        <f t="shared" ca="1" si="17"/>
        <v/>
      </c>
      <c r="T209" s="2" t="str">
        <f t="shared" ca="1" si="18"/>
        <v/>
      </c>
      <c r="V209" s="2" t="str">
        <f t="shared" si="19"/>
        <v/>
      </c>
    </row>
    <row r="210" spans="10:22" x14ac:dyDescent="0.35">
      <c r="J210" s="3">
        <f t="shared" si="15"/>
        <v>0</v>
      </c>
      <c r="L210" s="5">
        <f t="shared" si="16"/>
        <v>0</v>
      </c>
      <c r="S210" s="2" t="str">
        <f t="shared" ca="1" si="17"/>
        <v/>
      </c>
      <c r="T210" s="2" t="str">
        <f t="shared" ca="1" si="18"/>
        <v/>
      </c>
      <c r="V210" s="2" t="str">
        <f t="shared" si="19"/>
        <v/>
      </c>
    </row>
    <row r="211" spans="10:22" x14ac:dyDescent="0.35">
      <c r="J211" s="3">
        <f t="shared" si="15"/>
        <v>0</v>
      </c>
      <c r="L211" s="5">
        <f t="shared" si="16"/>
        <v>0</v>
      </c>
      <c r="S211" s="2" t="str">
        <f t="shared" ca="1" si="17"/>
        <v/>
      </c>
      <c r="T211" s="2" t="str">
        <f t="shared" ca="1" si="18"/>
        <v/>
      </c>
      <c r="V211" s="2" t="str">
        <f t="shared" si="19"/>
        <v/>
      </c>
    </row>
    <row r="212" spans="10:22" x14ac:dyDescent="0.35">
      <c r="J212" s="3">
        <f t="shared" si="15"/>
        <v>0</v>
      </c>
      <c r="L212" s="5">
        <f t="shared" si="16"/>
        <v>0</v>
      </c>
      <c r="S212" s="2" t="str">
        <f t="shared" ca="1" si="17"/>
        <v/>
      </c>
      <c r="T212" s="2" t="str">
        <f t="shared" ca="1" si="18"/>
        <v/>
      </c>
      <c r="V212" s="2" t="str">
        <f t="shared" si="19"/>
        <v/>
      </c>
    </row>
    <row r="213" spans="10:22" x14ac:dyDescent="0.35">
      <c r="J213" s="3">
        <f t="shared" si="15"/>
        <v>0</v>
      </c>
      <c r="L213" s="5">
        <f t="shared" si="16"/>
        <v>0</v>
      </c>
      <c r="S213" s="2" t="str">
        <f t="shared" ca="1" si="17"/>
        <v/>
      </c>
      <c r="T213" s="2" t="str">
        <f t="shared" ca="1" si="18"/>
        <v/>
      </c>
      <c r="V213" s="2" t="str">
        <f t="shared" si="19"/>
        <v/>
      </c>
    </row>
    <row r="214" spans="10:22" x14ac:dyDescent="0.35">
      <c r="J214" s="3">
        <f t="shared" si="15"/>
        <v>0</v>
      </c>
      <c r="L214" s="5">
        <f t="shared" si="16"/>
        <v>0</v>
      </c>
      <c r="S214" s="2" t="str">
        <f t="shared" ca="1" si="17"/>
        <v/>
      </c>
      <c r="T214" s="2" t="str">
        <f t="shared" ca="1" si="18"/>
        <v/>
      </c>
      <c r="V214" s="2" t="str">
        <f t="shared" si="19"/>
        <v/>
      </c>
    </row>
    <row r="215" spans="10:22" x14ac:dyDescent="0.35">
      <c r="J215" s="3">
        <f t="shared" si="15"/>
        <v>0</v>
      </c>
      <c r="L215" s="5">
        <f t="shared" si="16"/>
        <v>0</v>
      </c>
      <c r="S215" s="2" t="str">
        <f t="shared" ca="1" si="17"/>
        <v/>
      </c>
      <c r="T215" s="2" t="str">
        <f t="shared" ca="1" si="18"/>
        <v/>
      </c>
      <c r="V215" s="2" t="str">
        <f t="shared" si="19"/>
        <v/>
      </c>
    </row>
    <row r="216" spans="10:22" x14ac:dyDescent="0.35">
      <c r="J216" s="3">
        <f t="shared" si="15"/>
        <v>0</v>
      </c>
      <c r="L216" s="5">
        <f t="shared" si="16"/>
        <v>0</v>
      </c>
      <c r="S216" s="2" t="str">
        <f t="shared" ca="1" si="17"/>
        <v/>
      </c>
      <c r="T216" s="2" t="str">
        <f t="shared" ca="1" si="18"/>
        <v/>
      </c>
      <c r="V216" s="2" t="str">
        <f t="shared" si="19"/>
        <v/>
      </c>
    </row>
    <row r="217" spans="10:22" x14ac:dyDescent="0.35">
      <c r="J217" s="3">
        <f t="shared" si="15"/>
        <v>0</v>
      </c>
      <c r="L217" s="5">
        <f t="shared" si="16"/>
        <v>0</v>
      </c>
      <c r="S217" s="2" t="str">
        <f t="shared" ca="1" si="17"/>
        <v/>
      </c>
      <c r="T217" s="2" t="str">
        <f t="shared" ca="1" si="18"/>
        <v/>
      </c>
      <c r="V217" s="2" t="str">
        <f t="shared" si="19"/>
        <v/>
      </c>
    </row>
    <row r="218" spans="10:22" x14ac:dyDescent="0.35">
      <c r="J218" s="3">
        <f t="shared" si="15"/>
        <v>0</v>
      </c>
      <c r="L218" s="5">
        <f t="shared" si="16"/>
        <v>0</v>
      </c>
      <c r="S218" s="2" t="str">
        <f t="shared" ca="1" si="17"/>
        <v/>
      </c>
      <c r="T218" s="2" t="str">
        <f t="shared" ca="1" si="18"/>
        <v/>
      </c>
      <c r="V218" s="2" t="str">
        <f t="shared" si="19"/>
        <v/>
      </c>
    </row>
    <row r="219" spans="10:22" x14ac:dyDescent="0.35">
      <c r="J219" s="3">
        <f t="shared" si="15"/>
        <v>0</v>
      </c>
      <c r="L219" s="5">
        <f t="shared" si="16"/>
        <v>0</v>
      </c>
      <c r="S219" s="2" t="str">
        <f t="shared" ca="1" si="17"/>
        <v/>
      </c>
      <c r="T219" s="2" t="str">
        <f t="shared" ca="1" si="18"/>
        <v/>
      </c>
      <c r="V219" s="2" t="str">
        <f t="shared" si="19"/>
        <v/>
      </c>
    </row>
    <row r="220" spans="10:22" x14ac:dyDescent="0.35">
      <c r="J220" s="3">
        <f t="shared" si="15"/>
        <v>0</v>
      </c>
      <c r="L220" s="5">
        <f t="shared" si="16"/>
        <v>0</v>
      </c>
      <c r="S220" s="2" t="str">
        <f t="shared" ca="1" si="17"/>
        <v/>
      </c>
      <c r="T220" s="2" t="str">
        <f t="shared" ca="1" si="18"/>
        <v/>
      </c>
      <c r="V220" s="2" t="str">
        <f t="shared" si="19"/>
        <v/>
      </c>
    </row>
    <row r="221" spans="10:22" x14ac:dyDescent="0.35">
      <c r="J221" s="3">
        <f t="shared" si="15"/>
        <v>0</v>
      </c>
      <c r="L221" s="5">
        <f t="shared" si="16"/>
        <v>0</v>
      </c>
      <c r="S221" s="2" t="str">
        <f t="shared" ca="1" si="17"/>
        <v/>
      </c>
      <c r="T221" s="2" t="str">
        <f t="shared" ca="1" si="18"/>
        <v/>
      </c>
      <c r="V221" s="2" t="str">
        <f t="shared" si="19"/>
        <v/>
      </c>
    </row>
    <row r="222" spans="10:22" x14ac:dyDescent="0.35">
      <c r="J222" s="3">
        <f t="shared" si="15"/>
        <v>0</v>
      </c>
      <c r="L222" s="5">
        <f t="shared" si="16"/>
        <v>0</v>
      </c>
      <c r="S222" s="2" t="str">
        <f t="shared" ca="1" si="17"/>
        <v/>
      </c>
      <c r="T222" s="2" t="str">
        <f t="shared" ca="1" si="18"/>
        <v/>
      </c>
      <c r="V222" s="2" t="str">
        <f t="shared" si="19"/>
        <v/>
      </c>
    </row>
    <row r="223" spans="10:22" x14ac:dyDescent="0.35">
      <c r="J223" s="3">
        <f t="shared" si="15"/>
        <v>0</v>
      </c>
      <c r="L223" s="5">
        <f t="shared" si="16"/>
        <v>0</v>
      </c>
      <c r="S223" s="2" t="str">
        <f t="shared" ca="1" si="17"/>
        <v/>
      </c>
      <c r="T223" s="2" t="str">
        <f t="shared" ca="1" si="18"/>
        <v/>
      </c>
      <c r="V223" s="2" t="str">
        <f t="shared" si="19"/>
        <v/>
      </c>
    </row>
    <row r="224" spans="10:22" x14ac:dyDescent="0.35">
      <c r="J224" s="3">
        <f t="shared" si="15"/>
        <v>0</v>
      </c>
      <c r="L224" s="5">
        <f t="shared" si="16"/>
        <v>0</v>
      </c>
      <c r="S224" s="2" t="str">
        <f t="shared" ca="1" si="17"/>
        <v/>
      </c>
      <c r="T224" s="2" t="str">
        <f t="shared" ca="1" si="18"/>
        <v/>
      </c>
      <c r="V224" s="2" t="str">
        <f t="shared" si="19"/>
        <v/>
      </c>
    </row>
    <row r="225" spans="10:22" x14ac:dyDescent="0.35">
      <c r="J225" s="3">
        <f t="shared" si="15"/>
        <v>0</v>
      </c>
      <c r="L225" s="5">
        <f t="shared" si="16"/>
        <v>0</v>
      </c>
      <c r="S225" s="2" t="str">
        <f t="shared" ca="1" si="17"/>
        <v/>
      </c>
      <c r="T225" s="2" t="str">
        <f t="shared" ca="1" si="18"/>
        <v/>
      </c>
      <c r="V225" s="2" t="str">
        <f t="shared" si="19"/>
        <v/>
      </c>
    </row>
    <row r="226" spans="10:22" x14ac:dyDescent="0.35">
      <c r="J226" s="3">
        <f t="shared" si="15"/>
        <v>0</v>
      </c>
      <c r="L226" s="5">
        <f t="shared" si="16"/>
        <v>0</v>
      </c>
      <c r="S226" s="2" t="str">
        <f t="shared" ca="1" si="17"/>
        <v/>
      </c>
      <c r="T226" s="2" t="str">
        <f t="shared" ca="1" si="18"/>
        <v/>
      </c>
      <c r="V226" s="2" t="str">
        <f t="shared" si="19"/>
        <v/>
      </c>
    </row>
    <row r="227" spans="10:22" x14ac:dyDescent="0.35">
      <c r="J227" s="3">
        <f t="shared" si="15"/>
        <v>0</v>
      </c>
      <c r="L227" s="5">
        <f t="shared" si="16"/>
        <v>0</v>
      </c>
      <c r="S227" s="2" t="str">
        <f t="shared" ca="1" si="17"/>
        <v/>
      </c>
      <c r="T227" s="2" t="str">
        <f t="shared" ca="1" si="18"/>
        <v/>
      </c>
      <c r="V227" s="2" t="str">
        <f t="shared" si="19"/>
        <v/>
      </c>
    </row>
    <row r="228" spans="10:22" x14ac:dyDescent="0.35">
      <c r="J228" s="3">
        <f t="shared" si="15"/>
        <v>0</v>
      </c>
      <c r="L228" s="5">
        <f t="shared" si="16"/>
        <v>0</v>
      </c>
      <c r="S228" s="2" t="str">
        <f t="shared" ca="1" si="17"/>
        <v/>
      </c>
      <c r="T228" s="2" t="str">
        <f t="shared" ca="1" si="18"/>
        <v/>
      </c>
      <c r="V228" s="2" t="str">
        <f t="shared" si="19"/>
        <v/>
      </c>
    </row>
    <row r="229" spans="10:22" x14ac:dyDescent="0.35">
      <c r="J229" s="3">
        <f t="shared" si="15"/>
        <v>0</v>
      </c>
      <c r="L229" s="5">
        <f t="shared" si="16"/>
        <v>0</v>
      </c>
      <c r="S229" s="2" t="str">
        <f t="shared" ca="1" si="17"/>
        <v/>
      </c>
      <c r="T229" s="2" t="str">
        <f t="shared" ca="1" si="18"/>
        <v/>
      </c>
      <c r="V229" s="2" t="str">
        <f t="shared" si="19"/>
        <v/>
      </c>
    </row>
    <row r="230" spans="10:22" x14ac:dyDescent="0.35">
      <c r="J230" s="3">
        <f t="shared" si="15"/>
        <v>0</v>
      </c>
      <c r="L230" s="5">
        <f t="shared" si="16"/>
        <v>0</v>
      </c>
      <c r="S230" s="2" t="str">
        <f t="shared" ca="1" si="17"/>
        <v/>
      </c>
      <c r="T230" s="2" t="str">
        <f t="shared" ca="1" si="18"/>
        <v/>
      </c>
      <c r="V230" s="2" t="str">
        <f t="shared" si="19"/>
        <v/>
      </c>
    </row>
    <row r="231" spans="10:22" x14ac:dyDescent="0.35">
      <c r="J231" s="3">
        <f t="shared" si="15"/>
        <v>0</v>
      </c>
      <c r="L231" s="5">
        <f t="shared" si="16"/>
        <v>0</v>
      </c>
      <c r="S231" s="2" t="str">
        <f t="shared" ca="1" si="17"/>
        <v/>
      </c>
      <c r="T231" s="2" t="str">
        <f t="shared" ca="1" si="18"/>
        <v/>
      </c>
      <c r="V231" s="2" t="str">
        <f t="shared" si="19"/>
        <v/>
      </c>
    </row>
    <row r="232" spans="10:22" x14ac:dyDescent="0.35">
      <c r="J232" s="3">
        <f t="shared" si="15"/>
        <v>0</v>
      </c>
      <c r="L232" s="5">
        <f t="shared" si="16"/>
        <v>0</v>
      </c>
      <c r="S232" s="2" t="str">
        <f t="shared" ca="1" si="17"/>
        <v/>
      </c>
      <c r="T232" s="2" t="str">
        <f t="shared" ca="1" si="18"/>
        <v/>
      </c>
      <c r="V232" s="2" t="str">
        <f t="shared" si="19"/>
        <v/>
      </c>
    </row>
    <row r="233" spans="10:22" x14ac:dyDescent="0.35">
      <c r="J233" s="3">
        <f t="shared" si="15"/>
        <v>0</v>
      </c>
      <c r="L233" s="5">
        <f t="shared" si="16"/>
        <v>0</v>
      </c>
      <c r="S233" s="2" t="str">
        <f t="shared" ca="1" si="17"/>
        <v/>
      </c>
      <c r="T233" s="2" t="str">
        <f t="shared" ca="1" si="18"/>
        <v/>
      </c>
      <c r="V233" s="2" t="str">
        <f t="shared" si="19"/>
        <v/>
      </c>
    </row>
    <row r="234" spans="10:22" x14ac:dyDescent="0.35">
      <c r="J234" s="3">
        <f t="shared" si="15"/>
        <v>0</v>
      </c>
      <c r="L234" s="5">
        <f t="shared" si="16"/>
        <v>0</v>
      </c>
      <c r="S234" s="2" t="str">
        <f t="shared" ca="1" si="17"/>
        <v/>
      </c>
      <c r="T234" s="2" t="str">
        <f t="shared" ca="1" si="18"/>
        <v/>
      </c>
      <c r="V234" s="2" t="str">
        <f t="shared" si="19"/>
        <v/>
      </c>
    </row>
    <row r="235" spans="10:22" x14ac:dyDescent="0.35">
      <c r="J235" s="3">
        <f t="shared" si="15"/>
        <v>0</v>
      </c>
      <c r="L235" s="5">
        <f t="shared" si="16"/>
        <v>0</v>
      </c>
      <c r="S235" s="2" t="str">
        <f t="shared" ca="1" si="17"/>
        <v/>
      </c>
      <c r="T235" s="2" t="str">
        <f t="shared" ca="1" si="18"/>
        <v/>
      </c>
      <c r="V235" s="2" t="str">
        <f t="shared" si="19"/>
        <v/>
      </c>
    </row>
    <row r="236" spans="10:22" x14ac:dyDescent="0.35">
      <c r="J236" s="3">
        <f t="shared" si="15"/>
        <v>0</v>
      </c>
      <c r="L236" s="5">
        <f t="shared" si="16"/>
        <v>0</v>
      </c>
      <c r="S236" s="2" t="str">
        <f t="shared" ca="1" si="17"/>
        <v/>
      </c>
      <c r="T236" s="2" t="str">
        <f t="shared" ca="1" si="18"/>
        <v/>
      </c>
      <c r="V236" s="2" t="str">
        <f t="shared" si="19"/>
        <v/>
      </c>
    </row>
    <row r="237" spans="10:22" x14ac:dyDescent="0.35">
      <c r="J237" s="3">
        <f t="shared" si="15"/>
        <v>0</v>
      </c>
      <c r="L237" s="5">
        <f t="shared" si="16"/>
        <v>0</v>
      </c>
      <c r="S237" s="2" t="str">
        <f t="shared" ca="1" si="17"/>
        <v/>
      </c>
      <c r="T237" s="2" t="str">
        <f t="shared" ca="1" si="18"/>
        <v/>
      </c>
      <c r="V237" s="2" t="str">
        <f t="shared" si="19"/>
        <v/>
      </c>
    </row>
    <row r="238" spans="10:22" x14ac:dyDescent="0.35">
      <c r="J238" s="3">
        <f t="shared" si="15"/>
        <v>0</v>
      </c>
      <c r="L238" s="5">
        <f t="shared" si="16"/>
        <v>0</v>
      </c>
      <c r="S238" s="2" t="str">
        <f t="shared" ca="1" si="17"/>
        <v/>
      </c>
      <c r="T238" s="2" t="str">
        <f t="shared" ca="1" si="18"/>
        <v/>
      </c>
      <c r="V238" s="2" t="str">
        <f t="shared" si="19"/>
        <v/>
      </c>
    </row>
    <row r="239" spans="10:22" x14ac:dyDescent="0.35">
      <c r="J239" s="3">
        <f t="shared" si="15"/>
        <v>0</v>
      </c>
      <c r="L239" s="5">
        <f t="shared" si="16"/>
        <v>0</v>
      </c>
      <c r="S239" s="2" t="str">
        <f t="shared" ca="1" si="17"/>
        <v/>
      </c>
      <c r="T239" s="2" t="str">
        <f t="shared" ca="1" si="18"/>
        <v/>
      </c>
      <c r="V239" s="2" t="str">
        <f t="shared" si="19"/>
        <v/>
      </c>
    </row>
    <row r="240" spans="10:22" x14ac:dyDescent="0.35">
      <c r="J240" s="3">
        <f t="shared" si="15"/>
        <v>0</v>
      </c>
      <c r="L240" s="5">
        <f t="shared" si="16"/>
        <v>0</v>
      </c>
      <c r="S240" s="2" t="str">
        <f t="shared" ca="1" si="17"/>
        <v/>
      </c>
      <c r="T240" s="2" t="str">
        <f t="shared" ca="1" si="18"/>
        <v/>
      </c>
      <c r="V240" s="2" t="str">
        <f t="shared" si="19"/>
        <v/>
      </c>
    </row>
    <row r="241" spans="10:22" x14ac:dyDescent="0.35">
      <c r="J241" s="3">
        <f t="shared" si="15"/>
        <v>0</v>
      </c>
      <c r="L241" s="5">
        <f t="shared" si="16"/>
        <v>0</v>
      </c>
      <c r="S241" s="2" t="str">
        <f t="shared" ca="1" si="17"/>
        <v/>
      </c>
      <c r="T241" s="2" t="str">
        <f t="shared" ca="1" si="18"/>
        <v/>
      </c>
      <c r="V241" s="2" t="str">
        <f t="shared" si="19"/>
        <v/>
      </c>
    </row>
    <row r="242" spans="10:22" x14ac:dyDescent="0.35">
      <c r="J242" s="3">
        <f t="shared" si="15"/>
        <v>0</v>
      </c>
      <c r="L242" s="5">
        <f t="shared" si="16"/>
        <v>0</v>
      </c>
      <c r="S242" s="2" t="str">
        <f t="shared" ca="1" si="17"/>
        <v/>
      </c>
      <c r="T242" s="2" t="str">
        <f t="shared" ca="1" si="18"/>
        <v/>
      </c>
      <c r="V242" s="2" t="str">
        <f t="shared" si="19"/>
        <v/>
      </c>
    </row>
    <row r="243" spans="10:22" x14ac:dyDescent="0.35">
      <c r="J243" s="3">
        <f t="shared" si="15"/>
        <v>0</v>
      </c>
      <c r="L243" s="5">
        <f t="shared" si="16"/>
        <v>0</v>
      </c>
      <c r="S243" s="2" t="str">
        <f t="shared" ca="1" si="17"/>
        <v/>
      </c>
      <c r="T243" s="2" t="str">
        <f t="shared" ca="1" si="18"/>
        <v/>
      </c>
      <c r="V243" s="2" t="str">
        <f t="shared" si="19"/>
        <v/>
      </c>
    </row>
    <row r="244" spans="10:22" x14ac:dyDescent="0.35">
      <c r="J244" s="3">
        <f t="shared" si="15"/>
        <v>0</v>
      </c>
      <c r="L244" s="5">
        <f t="shared" si="16"/>
        <v>0</v>
      </c>
      <c r="S244" s="2" t="str">
        <f t="shared" ca="1" si="17"/>
        <v/>
      </c>
      <c r="T244" s="2" t="str">
        <f t="shared" ca="1" si="18"/>
        <v/>
      </c>
      <c r="V244" s="2" t="str">
        <f t="shared" si="19"/>
        <v/>
      </c>
    </row>
    <row r="245" spans="10:22" x14ac:dyDescent="0.35">
      <c r="J245" s="3">
        <f t="shared" si="15"/>
        <v>0</v>
      </c>
      <c r="L245" s="5">
        <f t="shared" si="16"/>
        <v>0</v>
      </c>
      <c r="S245" s="2" t="str">
        <f t="shared" ca="1" si="17"/>
        <v/>
      </c>
      <c r="T245" s="2" t="str">
        <f t="shared" ca="1" si="18"/>
        <v/>
      </c>
      <c r="V245" s="2" t="str">
        <f t="shared" si="19"/>
        <v/>
      </c>
    </row>
    <row r="246" spans="10:22" x14ac:dyDescent="0.35">
      <c r="J246" s="3">
        <f t="shared" si="15"/>
        <v>0</v>
      </c>
      <c r="L246" s="5">
        <f t="shared" si="16"/>
        <v>0</v>
      </c>
      <c r="S246" s="2" t="str">
        <f t="shared" ca="1" si="17"/>
        <v/>
      </c>
      <c r="T246" s="2" t="str">
        <f t="shared" ca="1" si="18"/>
        <v/>
      </c>
      <c r="V246" s="2" t="str">
        <f t="shared" si="19"/>
        <v/>
      </c>
    </row>
    <row r="247" spans="10:22" x14ac:dyDescent="0.35">
      <c r="J247" s="3">
        <f t="shared" si="15"/>
        <v>0</v>
      </c>
      <c r="L247" s="5">
        <f t="shared" si="16"/>
        <v>0</v>
      </c>
      <c r="S247" s="2" t="str">
        <f t="shared" ca="1" si="17"/>
        <v/>
      </c>
      <c r="T247" s="2" t="str">
        <f t="shared" ca="1" si="18"/>
        <v/>
      </c>
      <c r="V247" s="2" t="str">
        <f t="shared" si="19"/>
        <v/>
      </c>
    </row>
    <row r="248" spans="10:22" x14ac:dyDescent="0.35">
      <c r="J248" s="3">
        <f t="shared" si="15"/>
        <v>0</v>
      </c>
      <c r="L248" s="5">
        <f t="shared" si="16"/>
        <v>0</v>
      </c>
      <c r="S248" s="2" t="str">
        <f t="shared" ca="1" si="17"/>
        <v/>
      </c>
      <c r="T248" s="2" t="str">
        <f t="shared" ca="1" si="18"/>
        <v/>
      </c>
      <c r="V248" s="2" t="str">
        <f t="shared" si="19"/>
        <v/>
      </c>
    </row>
    <row r="249" spans="10:22" x14ac:dyDescent="0.35">
      <c r="J249" s="3">
        <f t="shared" si="15"/>
        <v>0</v>
      </c>
      <c r="L249" s="5">
        <f t="shared" si="16"/>
        <v>0</v>
      </c>
      <c r="S249" s="2" t="str">
        <f t="shared" ca="1" si="17"/>
        <v/>
      </c>
      <c r="T249" s="2" t="str">
        <f t="shared" ca="1" si="18"/>
        <v/>
      </c>
      <c r="V249" s="2" t="str">
        <f t="shared" si="19"/>
        <v/>
      </c>
    </row>
    <row r="250" spans="10:22" x14ac:dyDescent="0.35">
      <c r="J250" s="3">
        <f t="shared" si="15"/>
        <v>0</v>
      </c>
      <c r="L250" s="5">
        <f t="shared" si="16"/>
        <v>0</v>
      </c>
      <c r="S250" s="2" t="str">
        <f t="shared" ca="1" si="17"/>
        <v/>
      </c>
      <c r="T250" s="2" t="str">
        <f t="shared" ca="1" si="18"/>
        <v/>
      </c>
      <c r="V250" s="2" t="str">
        <f t="shared" si="19"/>
        <v/>
      </c>
    </row>
    <row r="251" spans="10:22" x14ac:dyDescent="0.35">
      <c r="J251" s="3">
        <f t="shared" si="15"/>
        <v>0</v>
      </c>
      <c r="L251" s="5">
        <f t="shared" si="16"/>
        <v>0</v>
      </c>
      <c r="S251" s="2" t="str">
        <f t="shared" ca="1" si="17"/>
        <v/>
      </c>
      <c r="T251" s="2" t="str">
        <f t="shared" ca="1" si="18"/>
        <v/>
      </c>
      <c r="V251" s="2" t="str">
        <f t="shared" si="19"/>
        <v/>
      </c>
    </row>
    <row r="252" spans="10:22" x14ac:dyDescent="0.35">
      <c r="J252" s="3">
        <f t="shared" si="15"/>
        <v>0</v>
      </c>
      <c r="L252" s="5">
        <f t="shared" si="16"/>
        <v>0</v>
      </c>
      <c r="S252" s="2" t="str">
        <f t="shared" ca="1" si="17"/>
        <v/>
      </c>
      <c r="T252" s="2" t="str">
        <f t="shared" ca="1" si="18"/>
        <v/>
      </c>
      <c r="V252" s="2" t="str">
        <f t="shared" si="19"/>
        <v/>
      </c>
    </row>
    <row r="253" spans="10:22" x14ac:dyDescent="0.35">
      <c r="J253" s="3">
        <f t="shared" si="15"/>
        <v>0</v>
      </c>
      <c r="L253" s="5">
        <f t="shared" si="16"/>
        <v>0</v>
      </c>
      <c r="S253" s="2" t="str">
        <f t="shared" ca="1" si="17"/>
        <v/>
      </c>
      <c r="T253" s="2" t="str">
        <f t="shared" ca="1" si="18"/>
        <v/>
      </c>
      <c r="V253" s="2" t="str">
        <f t="shared" si="19"/>
        <v/>
      </c>
    </row>
    <row r="254" spans="10:22" x14ac:dyDescent="0.35">
      <c r="J254" s="3">
        <f t="shared" si="15"/>
        <v>0</v>
      </c>
      <c r="L254" s="5">
        <f t="shared" si="16"/>
        <v>0</v>
      </c>
      <c r="S254" s="2" t="str">
        <f t="shared" ca="1" si="17"/>
        <v/>
      </c>
      <c r="T254" s="2" t="str">
        <f t="shared" ca="1" si="18"/>
        <v/>
      </c>
      <c r="V254" s="2" t="str">
        <f t="shared" si="19"/>
        <v/>
      </c>
    </row>
    <row r="255" spans="10:22" x14ac:dyDescent="0.35">
      <c r="J255" s="3">
        <f t="shared" si="15"/>
        <v>0</v>
      </c>
      <c r="L255" s="5">
        <f t="shared" si="16"/>
        <v>0</v>
      </c>
      <c r="S255" s="2" t="str">
        <f t="shared" ca="1" si="17"/>
        <v/>
      </c>
      <c r="T255" s="2" t="str">
        <f t="shared" ca="1" si="18"/>
        <v/>
      </c>
      <c r="V255" s="2" t="str">
        <f t="shared" si="19"/>
        <v/>
      </c>
    </row>
    <row r="256" spans="10:22" x14ac:dyDescent="0.35">
      <c r="J256" s="3">
        <f t="shared" si="15"/>
        <v>0</v>
      </c>
      <c r="L256" s="5">
        <f t="shared" si="16"/>
        <v>0</v>
      </c>
      <c r="S256" s="2" t="str">
        <f t="shared" ca="1" si="17"/>
        <v/>
      </c>
      <c r="T256" s="2" t="str">
        <f t="shared" ca="1" si="18"/>
        <v/>
      </c>
      <c r="V256" s="2" t="str">
        <f t="shared" si="19"/>
        <v/>
      </c>
    </row>
    <row r="257" spans="10:22" x14ac:dyDescent="0.35">
      <c r="J257" s="3">
        <f t="shared" si="15"/>
        <v>0</v>
      </c>
      <c r="L257" s="5">
        <f t="shared" si="16"/>
        <v>0</v>
      </c>
      <c r="S257" s="2" t="str">
        <f t="shared" ca="1" si="17"/>
        <v/>
      </c>
      <c r="T257" s="2" t="str">
        <f t="shared" ca="1" si="18"/>
        <v/>
      </c>
      <c r="V257" s="2" t="str">
        <f t="shared" si="19"/>
        <v/>
      </c>
    </row>
    <row r="258" spans="10:22" x14ac:dyDescent="0.35">
      <c r="J258" s="3">
        <f t="shared" ref="J258:J321" si="20">IFERROR(VLOOKUP(I258,Table_Prob,2,FALSE),0)</f>
        <v>0</v>
      </c>
      <c r="L258" s="5">
        <f t="shared" ref="L258:L321" si="21">IF(J258="",0,J258*K258)</f>
        <v>0</v>
      </c>
      <c r="S258" s="2" t="str">
        <f t="shared" ref="S258:S321" ca="1" si="22">IF(B258="", "", TODAY()-B258)</f>
        <v/>
      </c>
      <c r="T258" s="2" t="str">
        <f t="shared" ref="T258:T321" ca="1" si="23">IF(AND(Q258="Ouverte", O258&lt;TODAY()), "EN RETARD", "")</f>
        <v/>
      </c>
      <c r="V258" s="2" t="str">
        <f t="shared" ref="V258:V321" si="24">IF(Q258="Gagnée", M258-B258, "")</f>
        <v/>
      </c>
    </row>
    <row r="259" spans="10:22" x14ac:dyDescent="0.35">
      <c r="J259" s="3">
        <f t="shared" si="20"/>
        <v>0</v>
      </c>
      <c r="L259" s="5">
        <f t="shared" si="21"/>
        <v>0</v>
      </c>
      <c r="S259" s="2" t="str">
        <f t="shared" ca="1" si="22"/>
        <v/>
      </c>
      <c r="T259" s="2" t="str">
        <f t="shared" ca="1" si="23"/>
        <v/>
      </c>
      <c r="V259" s="2" t="str">
        <f t="shared" si="24"/>
        <v/>
      </c>
    </row>
    <row r="260" spans="10:22" x14ac:dyDescent="0.35">
      <c r="J260" s="3">
        <f t="shared" si="20"/>
        <v>0</v>
      </c>
      <c r="L260" s="5">
        <f t="shared" si="21"/>
        <v>0</v>
      </c>
      <c r="S260" s="2" t="str">
        <f t="shared" ca="1" si="22"/>
        <v/>
      </c>
      <c r="T260" s="2" t="str">
        <f t="shared" ca="1" si="23"/>
        <v/>
      </c>
      <c r="V260" s="2" t="str">
        <f t="shared" si="24"/>
        <v/>
      </c>
    </row>
    <row r="261" spans="10:22" x14ac:dyDescent="0.35">
      <c r="J261" s="3">
        <f t="shared" si="20"/>
        <v>0</v>
      </c>
      <c r="L261" s="5">
        <f t="shared" si="21"/>
        <v>0</v>
      </c>
      <c r="S261" s="2" t="str">
        <f t="shared" ca="1" si="22"/>
        <v/>
      </c>
      <c r="T261" s="2" t="str">
        <f t="shared" ca="1" si="23"/>
        <v/>
      </c>
      <c r="V261" s="2" t="str">
        <f t="shared" si="24"/>
        <v/>
      </c>
    </row>
    <row r="262" spans="10:22" x14ac:dyDescent="0.35">
      <c r="J262" s="3">
        <f t="shared" si="20"/>
        <v>0</v>
      </c>
      <c r="L262" s="5">
        <f t="shared" si="21"/>
        <v>0</v>
      </c>
      <c r="S262" s="2" t="str">
        <f t="shared" ca="1" si="22"/>
        <v/>
      </c>
      <c r="T262" s="2" t="str">
        <f t="shared" ca="1" si="23"/>
        <v/>
      </c>
      <c r="V262" s="2" t="str">
        <f t="shared" si="24"/>
        <v/>
      </c>
    </row>
    <row r="263" spans="10:22" x14ac:dyDescent="0.35">
      <c r="J263" s="3">
        <f t="shared" si="20"/>
        <v>0</v>
      </c>
      <c r="L263" s="5">
        <f t="shared" si="21"/>
        <v>0</v>
      </c>
      <c r="S263" s="2" t="str">
        <f t="shared" ca="1" si="22"/>
        <v/>
      </c>
      <c r="T263" s="2" t="str">
        <f t="shared" ca="1" si="23"/>
        <v/>
      </c>
      <c r="V263" s="2" t="str">
        <f t="shared" si="24"/>
        <v/>
      </c>
    </row>
    <row r="264" spans="10:22" x14ac:dyDescent="0.35">
      <c r="J264" s="3">
        <f t="shared" si="20"/>
        <v>0</v>
      </c>
      <c r="L264" s="5">
        <f t="shared" si="21"/>
        <v>0</v>
      </c>
      <c r="S264" s="2" t="str">
        <f t="shared" ca="1" si="22"/>
        <v/>
      </c>
      <c r="T264" s="2" t="str">
        <f t="shared" ca="1" si="23"/>
        <v/>
      </c>
      <c r="V264" s="2" t="str">
        <f t="shared" si="24"/>
        <v/>
      </c>
    </row>
    <row r="265" spans="10:22" x14ac:dyDescent="0.35">
      <c r="J265" s="3">
        <f t="shared" si="20"/>
        <v>0</v>
      </c>
      <c r="L265" s="5">
        <f t="shared" si="21"/>
        <v>0</v>
      </c>
      <c r="S265" s="2" t="str">
        <f t="shared" ca="1" si="22"/>
        <v/>
      </c>
      <c r="T265" s="2" t="str">
        <f t="shared" ca="1" si="23"/>
        <v/>
      </c>
      <c r="V265" s="2" t="str">
        <f t="shared" si="24"/>
        <v/>
      </c>
    </row>
    <row r="266" spans="10:22" x14ac:dyDescent="0.35">
      <c r="J266" s="3">
        <f t="shared" si="20"/>
        <v>0</v>
      </c>
      <c r="L266" s="5">
        <f t="shared" si="21"/>
        <v>0</v>
      </c>
      <c r="S266" s="2" t="str">
        <f t="shared" ca="1" si="22"/>
        <v/>
      </c>
      <c r="T266" s="2" t="str">
        <f t="shared" ca="1" si="23"/>
        <v/>
      </c>
      <c r="V266" s="2" t="str">
        <f t="shared" si="24"/>
        <v/>
      </c>
    </row>
    <row r="267" spans="10:22" x14ac:dyDescent="0.35">
      <c r="J267" s="3">
        <f t="shared" si="20"/>
        <v>0</v>
      </c>
      <c r="L267" s="5">
        <f t="shared" si="21"/>
        <v>0</v>
      </c>
      <c r="S267" s="2" t="str">
        <f t="shared" ca="1" si="22"/>
        <v/>
      </c>
      <c r="T267" s="2" t="str">
        <f t="shared" ca="1" si="23"/>
        <v/>
      </c>
      <c r="V267" s="2" t="str">
        <f t="shared" si="24"/>
        <v/>
      </c>
    </row>
    <row r="268" spans="10:22" x14ac:dyDescent="0.35">
      <c r="J268" s="3">
        <f t="shared" si="20"/>
        <v>0</v>
      </c>
      <c r="L268" s="5">
        <f t="shared" si="21"/>
        <v>0</v>
      </c>
      <c r="S268" s="2" t="str">
        <f t="shared" ca="1" si="22"/>
        <v/>
      </c>
      <c r="T268" s="2" t="str">
        <f t="shared" ca="1" si="23"/>
        <v/>
      </c>
      <c r="V268" s="2" t="str">
        <f t="shared" si="24"/>
        <v/>
      </c>
    </row>
    <row r="269" spans="10:22" x14ac:dyDescent="0.35">
      <c r="J269" s="3">
        <f t="shared" si="20"/>
        <v>0</v>
      </c>
      <c r="L269" s="5">
        <f t="shared" si="21"/>
        <v>0</v>
      </c>
      <c r="S269" s="2" t="str">
        <f t="shared" ca="1" si="22"/>
        <v/>
      </c>
      <c r="T269" s="2" t="str">
        <f t="shared" ca="1" si="23"/>
        <v/>
      </c>
      <c r="V269" s="2" t="str">
        <f t="shared" si="24"/>
        <v/>
      </c>
    </row>
    <row r="270" spans="10:22" x14ac:dyDescent="0.35">
      <c r="J270" s="3">
        <f t="shared" si="20"/>
        <v>0</v>
      </c>
      <c r="L270" s="5">
        <f t="shared" si="21"/>
        <v>0</v>
      </c>
      <c r="S270" s="2" t="str">
        <f t="shared" ca="1" si="22"/>
        <v/>
      </c>
      <c r="T270" s="2" t="str">
        <f t="shared" ca="1" si="23"/>
        <v/>
      </c>
      <c r="V270" s="2" t="str">
        <f t="shared" si="24"/>
        <v/>
      </c>
    </row>
    <row r="271" spans="10:22" x14ac:dyDescent="0.35">
      <c r="J271" s="3">
        <f t="shared" si="20"/>
        <v>0</v>
      </c>
      <c r="L271" s="5">
        <f t="shared" si="21"/>
        <v>0</v>
      </c>
      <c r="S271" s="2" t="str">
        <f t="shared" ca="1" si="22"/>
        <v/>
      </c>
      <c r="T271" s="2" t="str">
        <f t="shared" ca="1" si="23"/>
        <v/>
      </c>
      <c r="V271" s="2" t="str">
        <f t="shared" si="24"/>
        <v/>
      </c>
    </row>
    <row r="272" spans="10:22" x14ac:dyDescent="0.35">
      <c r="J272" s="3">
        <f t="shared" si="20"/>
        <v>0</v>
      </c>
      <c r="L272" s="5">
        <f t="shared" si="21"/>
        <v>0</v>
      </c>
      <c r="S272" s="2" t="str">
        <f t="shared" ca="1" si="22"/>
        <v/>
      </c>
      <c r="T272" s="2" t="str">
        <f t="shared" ca="1" si="23"/>
        <v/>
      </c>
      <c r="V272" s="2" t="str">
        <f t="shared" si="24"/>
        <v/>
      </c>
    </row>
    <row r="273" spans="10:22" x14ac:dyDescent="0.35">
      <c r="J273" s="3">
        <f t="shared" si="20"/>
        <v>0</v>
      </c>
      <c r="L273" s="5">
        <f t="shared" si="21"/>
        <v>0</v>
      </c>
      <c r="S273" s="2" t="str">
        <f t="shared" ca="1" si="22"/>
        <v/>
      </c>
      <c r="T273" s="2" t="str">
        <f t="shared" ca="1" si="23"/>
        <v/>
      </c>
      <c r="V273" s="2" t="str">
        <f t="shared" si="24"/>
        <v/>
      </c>
    </row>
    <row r="274" spans="10:22" x14ac:dyDescent="0.35">
      <c r="J274" s="3">
        <f t="shared" si="20"/>
        <v>0</v>
      </c>
      <c r="L274" s="5">
        <f t="shared" si="21"/>
        <v>0</v>
      </c>
      <c r="S274" s="2" t="str">
        <f t="shared" ca="1" si="22"/>
        <v/>
      </c>
      <c r="T274" s="2" t="str">
        <f t="shared" ca="1" si="23"/>
        <v/>
      </c>
      <c r="V274" s="2" t="str">
        <f t="shared" si="24"/>
        <v/>
      </c>
    </row>
    <row r="275" spans="10:22" x14ac:dyDescent="0.35">
      <c r="J275" s="3">
        <f t="shared" si="20"/>
        <v>0</v>
      </c>
      <c r="L275" s="5">
        <f t="shared" si="21"/>
        <v>0</v>
      </c>
      <c r="S275" s="2" t="str">
        <f t="shared" ca="1" si="22"/>
        <v/>
      </c>
      <c r="T275" s="2" t="str">
        <f t="shared" ca="1" si="23"/>
        <v/>
      </c>
      <c r="V275" s="2" t="str">
        <f t="shared" si="24"/>
        <v/>
      </c>
    </row>
    <row r="276" spans="10:22" x14ac:dyDescent="0.35">
      <c r="J276" s="3">
        <f t="shared" si="20"/>
        <v>0</v>
      </c>
      <c r="L276" s="5">
        <f t="shared" si="21"/>
        <v>0</v>
      </c>
      <c r="S276" s="2" t="str">
        <f t="shared" ca="1" si="22"/>
        <v/>
      </c>
      <c r="T276" s="2" t="str">
        <f t="shared" ca="1" si="23"/>
        <v/>
      </c>
      <c r="V276" s="2" t="str">
        <f t="shared" si="24"/>
        <v/>
      </c>
    </row>
    <row r="277" spans="10:22" x14ac:dyDescent="0.35">
      <c r="J277" s="3">
        <f t="shared" si="20"/>
        <v>0</v>
      </c>
      <c r="L277" s="5">
        <f t="shared" si="21"/>
        <v>0</v>
      </c>
      <c r="S277" s="2" t="str">
        <f t="shared" ca="1" si="22"/>
        <v/>
      </c>
      <c r="T277" s="2" t="str">
        <f t="shared" ca="1" si="23"/>
        <v/>
      </c>
      <c r="V277" s="2" t="str">
        <f t="shared" si="24"/>
        <v/>
      </c>
    </row>
    <row r="278" spans="10:22" x14ac:dyDescent="0.35">
      <c r="J278" s="3">
        <f t="shared" si="20"/>
        <v>0</v>
      </c>
      <c r="L278" s="5">
        <f t="shared" si="21"/>
        <v>0</v>
      </c>
      <c r="S278" s="2" t="str">
        <f t="shared" ca="1" si="22"/>
        <v/>
      </c>
      <c r="T278" s="2" t="str">
        <f t="shared" ca="1" si="23"/>
        <v/>
      </c>
      <c r="V278" s="2" t="str">
        <f t="shared" si="24"/>
        <v/>
      </c>
    </row>
    <row r="279" spans="10:22" x14ac:dyDescent="0.35">
      <c r="J279" s="3">
        <f t="shared" si="20"/>
        <v>0</v>
      </c>
      <c r="L279" s="5">
        <f t="shared" si="21"/>
        <v>0</v>
      </c>
      <c r="S279" s="2" t="str">
        <f t="shared" ca="1" si="22"/>
        <v/>
      </c>
      <c r="T279" s="2" t="str">
        <f t="shared" ca="1" si="23"/>
        <v/>
      </c>
      <c r="V279" s="2" t="str">
        <f t="shared" si="24"/>
        <v/>
      </c>
    </row>
    <row r="280" spans="10:22" x14ac:dyDescent="0.35">
      <c r="J280" s="3">
        <f t="shared" si="20"/>
        <v>0</v>
      </c>
      <c r="L280" s="5">
        <f t="shared" si="21"/>
        <v>0</v>
      </c>
      <c r="S280" s="2" t="str">
        <f t="shared" ca="1" si="22"/>
        <v/>
      </c>
      <c r="T280" s="2" t="str">
        <f t="shared" ca="1" si="23"/>
        <v/>
      </c>
      <c r="V280" s="2" t="str">
        <f t="shared" si="24"/>
        <v/>
      </c>
    </row>
    <row r="281" spans="10:22" x14ac:dyDescent="0.35">
      <c r="J281" s="3">
        <f t="shared" si="20"/>
        <v>0</v>
      </c>
      <c r="L281" s="5">
        <f t="shared" si="21"/>
        <v>0</v>
      </c>
      <c r="S281" s="2" t="str">
        <f t="shared" ca="1" si="22"/>
        <v/>
      </c>
      <c r="T281" s="2" t="str">
        <f t="shared" ca="1" si="23"/>
        <v/>
      </c>
      <c r="V281" s="2" t="str">
        <f t="shared" si="24"/>
        <v/>
      </c>
    </row>
    <row r="282" spans="10:22" x14ac:dyDescent="0.35">
      <c r="J282" s="3">
        <f t="shared" si="20"/>
        <v>0</v>
      </c>
      <c r="L282" s="5">
        <f t="shared" si="21"/>
        <v>0</v>
      </c>
      <c r="S282" s="2" t="str">
        <f t="shared" ca="1" si="22"/>
        <v/>
      </c>
      <c r="T282" s="2" t="str">
        <f t="shared" ca="1" si="23"/>
        <v/>
      </c>
      <c r="V282" s="2" t="str">
        <f t="shared" si="24"/>
        <v/>
      </c>
    </row>
    <row r="283" spans="10:22" x14ac:dyDescent="0.35">
      <c r="J283" s="3">
        <f t="shared" si="20"/>
        <v>0</v>
      </c>
      <c r="L283" s="5">
        <f t="shared" si="21"/>
        <v>0</v>
      </c>
      <c r="S283" s="2" t="str">
        <f t="shared" ca="1" si="22"/>
        <v/>
      </c>
      <c r="T283" s="2" t="str">
        <f t="shared" ca="1" si="23"/>
        <v/>
      </c>
      <c r="V283" s="2" t="str">
        <f t="shared" si="24"/>
        <v/>
      </c>
    </row>
    <row r="284" spans="10:22" x14ac:dyDescent="0.35">
      <c r="J284" s="3">
        <f t="shared" si="20"/>
        <v>0</v>
      </c>
      <c r="L284" s="5">
        <f t="shared" si="21"/>
        <v>0</v>
      </c>
      <c r="S284" s="2" t="str">
        <f t="shared" ca="1" si="22"/>
        <v/>
      </c>
      <c r="T284" s="2" t="str">
        <f t="shared" ca="1" si="23"/>
        <v/>
      </c>
      <c r="V284" s="2" t="str">
        <f t="shared" si="24"/>
        <v/>
      </c>
    </row>
    <row r="285" spans="10:22" x14ac:dyDescent="0.35">
      <c r="J285" s="3">
        <f t="shared" si="20"/>
        <v>0</v>
      </c>
      <c r="L285" s="5">
        <f t="shared" si="21"/>
        <v>0</v>
      </c>
      <c r="S285" s="2" t="str">
        <f t="shared" ca="1" si="22"/>
        <v/>
      </c>
      <c r="T285" s="2" t="str">
        <f t="shared" ca="1" si="23"/>
        <v/>
      </c>
      <c r="V285" s="2" t="str">
        <f t="shared" si="24"/>
        <v/>
      </c>
    </row>
    <row r="286" spans="10:22" x14ac:dyDescent="0.35">
      <c r="J286" s="3">
        <f t="shared" si="20"/>
        <v>0</v>
      </c>
      <c r="L286" s="5">
        <f t="shared" si="21"/>
        <v>0</v>
      </c>
      <c r="S286" s="2" t="str">
        <f t="shared" ca="1" si="22"/>
        <v/>
      </c>
      <c r="T286" s="2" t="str">
        <f t="shared" ca="1" si="23"/>
        <v/>
      </c>
      <c r="V286" s="2" t="str">
        <f t="shared" si="24"/>
        <v/>
      </c>
    </row>
    <row r="287" spans="10:22" x14ac:dyDescent="0.35">
      <c r="J287" s="3">
        <f t="shared" si="20"/>
        <v>0</v>
      </c>
      <c r="L287" s="5">
        <f t="shared" si="21"/>
        <v>0</v>
      </c>
      <c r="S287" s="2" t="str">
        <f t="shared" ca="1" si="22"/>
        <v/>
      </c>
      <c r="T287" s="2" t="str">
        <f t="shared" ca="1" si="23"/>
        <v/>
      </c>
      <c r="V287" s="2" t="str">
        <f t="shared" si="24"/>
        <v/>
      </c>
    </row>
    <row r="288" spans="10:22" x14ac:dyDescent="0.35">
      <c r="J288" s="3">
        <f t="shared" si="20"/>
        <v>0</v>
      </c>
      <c r="L288" s="5">
        <f t="shared" si="21"/>
        <v>0</v>
      </c>
      <c r="S288" s="2" t="str">
        <f t="shared" ca="1" si="22"/>
        <v/>
      </c>
      <c r="T288" s="2" t="str">
        <f t="shared" ca="1" si="23"/>
        <v/>
      </c>
      <c r="V288" s="2" t="str">
        <f t="shared" si="24"/>
        <v/>
      </c>
    </row>
    <row r="289" spans="10:22" x14ac:dyDescent="0.35">
      <c r="J289" s="3">
        <f t="shared" si="20"/>
        <v>0</v>
      </c>
      <c r="L289" s="5">
        <f t="shared" si="21"/>
        <v>0</v>
      </c>
      <c r="S289" s="2" t="str">
        <f t="shared" ca="1" si="22"/>
        <v/>
      </c>
      <c r="T289" s="2" t="str">
        <f t="shared" ca="1" si="23"/>
        <v/>
      </c>
      <c r="V289" s="2" t="str">
        <f t="shared" si="24"/>
        <v/>
      </c>
    </row>
    <row r="290" spans="10:22" x14ac:dyDescent="0.35">
      <c r="J290" s="3">
        <f t="shared" si="20"/>
        <v>0</v>
      </c>
      <c r="L290" s="5">
        <f t="shared" si="21"/>
        <v>0</v>
      </c>
      <c r="S290" s="2" t="str">
        <f t="shared" ca="1" si="22"/>
        <v/>
      </c>
      <c r="T290" s="2" t="str">
        <f t="shared" ca="1" si="23"/>
        <v/>
      </c>
      <c r="V290" s="2" t="str">
        <f t="shared" si="24"/>
        <v/>
      </c>
    </row>
    <row r="291" spans="10:22" x14ac:dyDescent="0.35">
      <c r="J291" s="3">
        <f t="shared" si="20"/>
        <v>0</v>
      </c>
      <c r="L291" s="5">
        <f t="shared" si="21"/>
        <v>0</v>
      </c>
      <c r="S291" s="2" t="str">
        <f t="shared" ca="1" si="22"/>
        <v/>
      </c>
      <c r="T291" s="2" t="str">
        <f t="shared" ca="1" si="23"/>
        <v/>
      </c>
      <c r="V291" s="2" t="str">
        <f t="shared" si="24"/>
        <v/>
      </c>
    </row>
    <row r="292" spans="10:22" x14ac:dyDescent="0.35">
      <c r="J292" s="3">
        <f t="shared" si="20"/>
        <v>0</v>
      </c>
      <c r="L292" s="5">
        <f t="shared" si="21"/>
        <v>0</v>
      </c>
      <c r="S292" s="2" t="str">
        <f t="shared" ca="1" si="22"/>
        <v/>
      </c>
      <c r="T292" s="2" t="str">
        <f t="shared" ca="1" si="23"/>
        <v/>
      </c>
      <c r="V292" s="2" t="str">
        <f t="shared" si="24"/>
        <v/>
      </c>
    </row>
    <row r="293" spans="10:22" x14ac:dyDescent="0.35">
      <c r="J293" s="3">
        <f t="shared" si="20"/>
        <v>0</v>
      </c>
      <c r="L293" s="5">
        <f t="shared" si="21"/>
        <v>0</v>
      </c>
      <c r="S293" s="2" t="str">
        <f t="shared" ca="1" si="22"/>
        <v/>
      </c>
      <c r="T293" s="2" t="str">
        <f t="shared" ca="1" si="23"/>
        <v/>
      </c>
      <c r="V293" s="2" t="str">
        <f t="shared" si="24"/>
        <v/>
      </c>
    </row>
    <row r="294" spans="10:22" x14ac:dyDescent="0.35">
      <c r="J294" s="3">
        <f t="shared" si="20"/>
        <v>0</v>
      </c>
      <c r="L294" s="5">
        <f t="shared" si="21"/>
        <v>0</v>
      </c>
      <c r="S294" s="2" t="str">
        <f t="shared" ca="1" si="22"/>
        <v/>
      </c>
      <c r="T294" s="2" t="str">
        <f t="shared" ca="1" si="23"/>
        <v/>
      </c>
      <c r="V294" s="2" t="str">
        <f t="shared" si="24"/>
        <v/>
      </c>
    </row>
    <row r="295" spans="10:22" x14ac:dyDescent="0.35">
      <c r="J295" s="3">
        <f t="shared" si="20"/>
        <v>0</v>
      </c>
      <c r="L295" s="5">
        <f t="shared" si="21"/>
        <v>0</v>
      </c>
      <c r="S295" s="2" t="str">
        <f t="shared" ca="1" si="22"/>
        <v/>
      </c>
      <c r="T295" s="2" t="str">
        <f t="shared" ca="1" si="23"/>
        <v/>
      </c>
      <c r="V295" s="2" t="str">
        <f t="shared" si="24"/>
        <v/>
      </c>
    </row>
    <row r="296" spans="10:22" x14ac:dyDescent="0.35">
      <c r="J296" s="3">
        <f t="shared" si="20"/>
        <v>0</v>
      </c>
      <c r="L296" s="5">
        <f t="shared" si="21"/>
        <v>0</v>
      </c>
      <c r="S296" s="2" t="str">
        <f t="shared" ca="1" si="22"/>
        <v/>
      </c>
      <c r="T296" s="2" t="str">
        <f t="shared" ca="1" si="23"/>
        <v/>
      </c>
      <c r="V296" s="2" t="str">
        <f t="shared" si="24"/>
        <v/>
      </c>
    </row>
    <row r="297" spans="10:22" x14ac:dyDescent="0.35">
      <c r="J297" s="3">
        <f t="shared" si="20"/>
        <v>0</v>
      </c>
      <c r="L297" s="5">
        <f t="shared" si="21"/>
        <v>0</v>
      </c>
      <c r="S297" s="2" t="str">
        <f t="shared" ca="1" si="22"/>
        <v/>
      </c>
      <c r="T297" s="2" t="str">
        <f t="shared" ca="1" si="23"/>
        <v/>
      </c>
      <c r="V297" s="2" t="str">
        <f t="shared" si="24"/>
        <v/>
      </c>
    </row>
    <row r="298" spans="10:22" x14ac:dyDescent="0.35">
      <c r="J298" s="3">
        <f t="shared" si="20"/>
        <v>0</v>
      </c>
      <c r="L298" s="5">
        <f t="shared" si="21"/>
        <v>0</v>
      </c>
      <c r="S298" s="2" t="str">
        <f t="shared" ca="1" si="22"/>
        <v/>
      </c>
      <c r="T298" s="2" t="str">
        <f t="shared" ca="1" si="23"/>
        <v/>
      </c>
      <c r="V298" s="2" t="str">
        <f t="shared" si="24"/>
        <v/>
      </c>
    </row>
    <row r="299" spans="10:22" x14ac:dyDescent="0.35">
      <c r="J299" s="3">
        <f t="shared" si="20"/>
        <v>0</v>
      </c>
      <c r="L299" s="5">
        <f t="shared" si="21"/>
        <v>0</v>
      </c>
      <c r="S299" s="2" t="str">
        <f t="shared" ca="1" si="22"/>
        <v/>
      </c>
      <c r="T299" s="2" t="str">
        <f t="shared" ca="1" si="23"/>
        <v/>
      </c>
      <c r="V299" s="2" t="str">
        <f t="shared" si="24"/>
        <v/>
      </c>
    </row>
    <row r="300" spans="10:22" x14ac:dyDescent="0.35">
      <c r="J300" s="3">
        <f t="shared" si="20"/>
        <v>0</v>
      </c>
      <c r="L300" s="5">
        <f t="shared" si="21"/>
        <v>0</v>
      </c>
      <c r="S300" s="2" t="str">
        <f t="shared" ca="1" si="22"/>
        <v/>
      </c>
      <c r="T300" s="2" t="str">
        <f t="shared" ca="1" si="23"/>
        <v/>
      </c>
      <c r="V300" s="2" t="str">
        <f t="shared" si="24"/>
        <v/>
      </c>
    </row>
    <row r="301" spans="10:22" x14ac:dyDescent="0.35">
      <c r="J301" s="3">
        <f t="shared" si="20"/>
        <v>0</v>
      </c>
      <c r="L301" s="5">
        <f t="shared" si="21"/>
        <v>0</v>
      </c>
      <c r="S301" s="2" t="str">
        <f t="shared" ca="1" si="22"/>
        <v/>
      </c>
      <c r="T301" s="2" t="str">
        <f t="shared" ca="1" si="23"/>
        <v/>
      </c>
      <c r="V301" s="2" t="str">
        <f t="shared" si="24"/>
        <v/>
      </c>
    </row>
    <row r="302" spans="10:22" x14ac:dyDescent="0.35">
      <c r="J302" s="3">
        <f t="shared" si="20"/>
        <v>0</v>
      </c>
      <c r="L302" s="5">
        <f t="shared" si="21"/>
        <v>0</v>
      </c>
      <c r="S302" s="2" t="str">
        <f t="shared" ca="1" si="22"/>
        <v/>
      </c>
      <c r="T302" s="2" t="str">
        <f t="shared" ca="1" si="23"/>
        <v/>
      </c>
      <c r="V302" s="2" t="str">
        <f t="shared" si="24"/>
        <v/>
      </c>
    </row>
    <row r="303" spans="10:22" x14ac:dyDescent="0.35">
      <c r="J303" s="3">
        <f t="shared" si="20"/>
        <v>0</v>
      </c>
      <c r="L303" s="5">
        <f t="shared" si="21"/>
        <v>0</v>
      </c>
      <c r="S303" s="2" t="str">
        <f t="shared" ca="1" si="22"/>
        <v/>
      </c>
      <c r="T303" s="2" t="str">
        <f t="shared" ca="1" si="23"/>
        <v/>
      </c>
      <c r="V303" s="2" t="str">
        <f t="shared" si="24"/>
        <v/>
      </c>
    </row>
    <row r="304" spans="10:22" x14ac:dyDescent="0.35">
      <c r="J304" s="3">
        <f t="shared" si="20"/>
        <v>0</v>
      </c>
      <c r="L304" s="5">
        <f t="shared" si="21"/>
        <v>0</v>
      </c>
      <c r="S304" s="2" t="str">
        <f t="shared" ca="1" si="22"/>
        <v/>
      </c>
      <c r="T304" s="2" t="str">
        <f t="shared" ca="1" si="23"/>
        <v/>
      </c>
      <c r="V304" s="2" t="str">
        <f t="shared" si="24"/>
        <v/>
      </c>
    </row>
    <row r="305" spans="10:22" x14ac:dyDescent="0.35">
      <c r="J305" s="3">
        <f t="shared" si="20"/>
        <v>0</v>
      </c>
      <c r="L305" s="5">
        <f t="shared" si="21"/>
        <v>0</v>
      </c>
      <c r="S305" s="2" t="str">
        <f t="shared" ca="1" si="22"/>
        <v/>
      </c>
      <c r="T305" s="2" t="str">
        <f t="shared" ca="1" si="23"/>
        <v/>
      </c>
      <c r="V305" s="2" t="str">
        <f t="shared" si="24"/>
        <v/>
      </c>
    </row>
    <row r="306" spans="10:22" x14ac:dyDescent="0.35">
      <c r="J306" s="3">
        <f t="shared" si="20"/>
        <v>0</v>
      </c>
      <c r="L306" s="5">
        <f t="shared" si="21"/>
        <v>0</v>
      </c>
      <c r="S306" s="2" t="str">
        <f t="shared" ca="1" si="22"/>
        <v/>
      </c>
      <c r="T306" s="2" t="str">
        <f t="shared" ca="1" si="23"/>
        <v/>
      </c>
      <c r="V306" s="2" t="str">
        <f t="shared" si="24"/>
        <v/>
      </c>
    </row>
    <row r="307" spans="10:22" x14ac:dyDescent="0.35">
      <c r="J307" s="3">
        <f t="shared" si="20"/>
        <v>0</v>
      </c>
      <c r="L307" s="5">
        <f t="shared" si="21"/>
        <v>0</v>
      </c>
      <c r="S307" s="2" t="str">
        <f t="shared" ca="1" si="22"/>
        <v/>
      </c>
      <c r="T307" s="2" t="str">
        <f t="shared" ca="1" si="23"/>
        <v/>
      </c>
      <c r="V307" s="2" t="str">
        <f t="shared" si="24"/>
        <v/>
      </c>
    </row>
    <row r="308" spans="10:22" x14ac:dyDescent="0.35">
      <c r="J308" s="3">
        <f t="shared" si="20"/>
        <v>0</v>
      </c>
      <c r="L308" s="5">
        <f t="shared" si="21"/>
        <v>0</v>
      </c>
      <c r="S308" s="2" t="str">
        <f t="shared" ca="1" si="22"/>
        <v/>
      </c>
      <c r="T308" s="2" t="str">
        <f t="shared" ca="1" si="23"/>
        <v/>
      </c>
      <c r="V308" s="2" t="str">
        <f t="shared" si="24"/>
        <v/>
      </c>
    </row>
    <row r="309" spans="10:22" x14ac:dyDescent="0.35">
      <c r="J309" s="3">
        <f t="shared" si="20"/>
        <v>0</v>
      </c>
      <c r="L309" s="5">
        <f t="shared" si="21"/>
        <v>0</v>
      </c>
      <c r="S309" s="2" t="str">
        <f t="shared" ca="1" si="22"/>
        <v/>
      </c>
      <c r="T309" s="2" t="str">
        <f t="shared" ca="1" si="23"/>
        <v/>
      </c>
      <c r="V309" s="2" t="str">
        <f t="shared" si="24"/>
        <v/>
      </c>
    </row>
    <row r="310" spans="10:22" x14ac:dyDescent="0.35">
      <c r="J310" s="3">
        <f t="shared" si="20"/>
        <v>0</v>
      </c>
      <c r="L310" s="5">
        <f t="shared" si="21"/>
        <v>0</v>
      </c>
      <c r="S310" s="2" t="str">
        <f t="shared" ca="1" si="22"/>
        <v/>
      </c>
      <c r="T310" s="2" t="str">
        <f t="shared" ca="1" si="23"/>
        <v/>
      </c>
      <c r="V310" s="2" t="str">
        <f t="shared" si="24"/>
        <v/>
      </c>
    </row>
    <row r="311" spans="10:22" x14ac:dyDescent="0.35">
      <c r="J311" s="3">
        <f t="shared" si="20"/>
        <v>0</v>
      </c>
      <c r="L311" s="5">
        <f t="shared" si="21"/>
        <v>0</v>
      </c>
      <c r="S311" s="2" t="str">
        <f t="shared" ca="1" si="22"/>
        <v/>
      </c>
      <c r="T311" s="2" t="str">
        <f t="shared" ca="1" si="23"/>
        <v/>
      </c>
      <c r="V311" s="2" t="str">
        <f t="shared" si="24"/>
        <v/>
      </c>
    </row>
    <row r="312" spans="10:22" x14ac:dyDescent="0.35">
      <c r="J312" s="3">
        <f t="shared" si="20"/>
        <v>0</v>
      </c>
      <c r="L312" s="5">
        <f t="shared" si="21"/>
        <v>0</v>
      </c>
      <c r="S312" s="2" t="str">
        <f t="shared" ca="1" si="22"/>
        <v/>
      </c>
      <c r="T312" s="2" t="str">
        <f t="shared" ca="1" si="23"/>
        <v/>
      </c>
      <c r="V312" s="2" t="str">
        <f t="shared" si="24"/>
        <v/>
      </c>
    </row>
    <row r="313" spans="10:22" x14ac:dyDescent="0.35">
      <c r="J313" s="3">
        <f t="shared" si="20"/>
        <v>0</v>
      </c>
      <c r="L313" s="5">
        <f t="shared" si="21"/>
        <v>0</v>
      </c>
      <c r="S313" s="2" t="str">
        <f t="shared" ca="1" si="22"/>
        <v/>
      </c>
      <c r="T313" s="2" t="str">
        <f t="shared" ca="1" si="23"/>
        <v/>
      </c>
      <c r="V313" s="2" t="str">
        <f t="shared" si="24"/>
        <v/>
      </c>
    </row>
    <row r="314" spans="10:22" x14ac:dyDescent="0.35">
      <c r="J314" s="3">
        <f t="shared" si="20"/>
        <v>0</v>
      </c>
      <c r="L314" s="5">
        <f t="shared" si="21"/>
        <v>0</v>
      </c>
      <c r="S314" s="2" t="str">
        <f t="shared" ca="1" si="22"/>
        <v/>
      </c>
      <c r="T314" s="2" t="str">
        <f t="shared" ca="1" si="23"/>
        <v/>
      </c>
      <c r="V314" s="2" t="str">
        <f t="shared" si="24"/>
        <v/>
      </c>
    </row>
    <row r="315" spans="10:22" x14ac:dyDescent="0.35">
      <c r="J315" s="3">
        <f t="shared" si="20"/>
        <v>0</v>
      </c>
      <c r="L315" s="5">
        <f t="shared" si="21"/>
        <v>0</v>
      </c>
      <c r="S315" s="2" t="str">
        <f t="shared" ca="1" si="22"/>
        <v/>
      </c>
      <c r="T315" s="2" t="str">
        <f t="shared" ca="1" si="23"/>
        <v/>
      </c>
      <c r="V315" s="2" t="str">
        <f t="shared" si="24"/>
        <v/>
      </c>
    </row>
    <row r="316" spans="10:22" x14ac:dyDescent="0.35">
      <c r="J316" s="3">
        <f t="shared" si="20"/>
        <v>0</v>
      </c>
      <c r="L316" s="5">
        <f t="shared" si="21"/>
        <v>0</v>
      </c>
      <c r="S316" s="2" t="str">
        <f t="shared" ca="1" si="22"/>
        <v/>
      </c>
      <c r="T316" s="2" t="str">
        <f t="shared" ca="1" si="23"/>
        <v/>
      </c>
      <c r="V316" s="2" t="str">
        <f t="shared" si="24"/>
        <v/>
      </c>
    </row>
    <row r="317" spans="10:22" x14ac:dyDescent="0.35">
      <c r="J317" s="3">
        <f t="shared" si="20"/>
        <v>0</v>
      </c>
      <c r="L317" s="5">
        <f t="shared" si="21"/>
        <v>0</v>
      </c>
      <c r="S317" s="2" t="str">
        <f t="shared" ca="1" si="22"/>
        <v/>
      </c>
      <c r="T317" s="2" t="str">
        <f t="shared" ca="1" si="23"/>
        <v/>
      </c>
      <c r="V317" s="2" t="str">
        <f t="shared" si="24"/>
        <v/>
      </c>
    </row>
    <row r="318" spans="10:22" x14ac:dyDescent="0.35">
      <c r="J318" s="3">
        <f t="shared" si="20"/>
        <v>0</v>
      </c>
      <c r="L318" s="5">
        <f t="shared" si="21"/>
        <v>0</v>
      </c>
      <c r="S318" s="2" t="str">
        <f t="shared" ca="1" si="22"/>
        <v/>
      </c>
      <c r="T318" s="2" t="str">
        <f t="shared" ca="1" si="23"/>
        <v/>
      </c>
      <c r="V318" s="2" t="str">
        <f t="shared" si="24"/>
        <v/>
      </c>
    </row>
    <row r="319" spans="10:22" x14ac:dyDescent="0.35">
      <c r="J319" s="3">
        <f t="shared" si="20"/>
        <v>0</v>
      </c>
      <c r="L319" s="5">
        <f t="shared" si="21"/>
        <v>0</v>
      </c>
      <c r="S319" s="2" t="str">
        <f t="shared" ca="1" si="22"/>
        <v/>
      </c>
      <c r="T319" s="2" t="str">
        <f t="shared" ca="1" si="23"/>
        <v/>
      </c>
      <c r="V319" s="2" t="str">
        <f t="shared" si="24"/>
        <v/>
      </c>
    </row>
    <row r="320" spans="10:22" x14ac:dyDescent="0.35">
      <c r="J320" s="3">
        <f t="shared" si="20"/>
        <v>0</v>
      </c>
      <c r="L320" s="5">
        <f t="shared" si="21"/>
        <v>0</v>
      </c>
      <c r="S320" s="2" t="str">
        <f t="shared" ca="1" si="22"/>
        <v/>
      </c>
      <c r="T320" s="2" t="str">
        <f t="shared" ca="1" si="23"/>
        <v/>
      </c>
      <c r="V320" s="2" t="str">
        <f t="shared" si="24"/>
        <v/>
      </c>
    </row>
    <row r="321" spans="10:22" x14ac:dyDescent="0.35">
      <c r="J321" s="3">
        <f t="shared" si="20"/>
        <v>0</v>
      </c>
      <c r="L321" s="5">
        <f t="shared" si="21"/>
        <v>0</v>
      </c>
      <c r="S321" s="2" t="str">
        <f t="shared" ca="1" si="22"/>
        <v/>
      </c>
      <c r="T321" s="2" t="str">
        <f t="shared" ca="1" si="23"/>
        <v/>
      </c>
      <c r="V321" s="2" t="str">
        <f t="shared" si="24"/>
        <v/>
      </c>
    </row>
    <row r="322" spans="10:22" x14ac:dyDescent="0.35">
      <c r="J322" s="3">
        <f t="shared" ref="J322:J385" si="25">IFERROR(VLOOKUP(I322,Table_Prob,2,FALSE),0)</f>
        <v>0</v>
      </c>
      <c r="L322" s="5">
        <f t="shared" ref="L322:L385" si="26">IF(J322="",0,J322*K322)</f>
        <v>0</v>
      </c>
      <c r="S322" s="2" t="str">
        <f t="shared" ref="S322:S385" ca="1" si="27">IF(B322="", "", TODAY()-B322)</f>
        <v/>
      </c>
      <c r="T322" s="2" t="str">
        <f t="shared" ref="T322:T385" ca="1" si="28">IF(AND(Q322="Ouverte", O322&lt;TODAY()), "EN RETARD", "")</f>
        <v/>
      </c>
      <c r="V322" s="2" t="str">
        <f t="shared" ref="V322:V385" si="29">IF(Q322="Gagnée", M322-B322, "")</f>
        <v/>
      </c>
    </row>
    <row r="323" spans="10:22" x14ac:dyDescent="0.35">
      <c r="J323" s="3">
        <f t="shared" si="25"/>
        <v>0</v>
      </c>
      <c r="L323" s="5">
        <f t="shared" si="26"/>
        <v>0</v>
      </c>
      <c r="S323" s="2" t="str">
        <f t="shared" ca="1" si="27"/>
        <v/>
      </c>
      <c r="T323" s="2" t="str">
        <f t="shared" ca="1" si="28"/>
        <v/>
      </c>
      <c r="V323" s="2" t="str">
        <f t="shared" si="29"/>
        <v/>
      </c>
    </row>
    <row r="324" spans="10:22" x14ac:dyDescent="0.35">
      <c r="J324" s="3">
        <f t="shared" si="25"/>
        <v>0</v>
      </c>
      <c r="L324" s="5">
        <f t="shared" si="26"/>
        <v>0</v>
      </c>
      <c r="S324" s="2" t="str">
        <f t="shared" ca="1" si="27"/>
        <v/>
      </c>
      <c r="T324" s="2" t="str">
        <f t="shared" ca="1" si="28"/>
        <v/>
      </c>
      <c r="V324" s="2" t="str">
        <f t="shared" si="29"/>
        <v/>
      </c>
    </row>
    <row r="325" spans="10:22" x14ac:dyDescent="0.35">
      <c r="J325" s="3">
        <f t="shared" si="25"/>
        <v>0</v>
      </c>
      <c r="L325" s="5">
        <f t="shared" si="26"/>
        <v>0</v>
      </c>
      <c r="S325" s="2" t="str">
        <f t="shared" ca="1" si="27"/>
        <v/>
      </c>
      <c r="T325" s="2" t="str">
        <f t="shared" ca="1" si="28"/>
        <v/>
      </c>
      <c r="V325" s="2" t="str">
        <f t="shared" si="29"/>
        <v/>
      </c>
    </row>
    <row r="326" spans="10:22" x14ac:dyDescent="0.35">
      <c r="J326" s="3">
        <f t="shared" si="25"/>
        <v>0</v>
      </c>
      <c r="L326" s="5">
        <f t="shared" si="26"/>
        <v>0</v>
      </c>
      <c r="S326" s="2" t="str">
        <f t="shared" ca="1" si="27"/>
        <v/>
      </c>
      <c r="T326" s="2" t="str">
        <f t="shared" ca="1" si="28"/>
        <v/>
      </c>
      <c r="V326" s="2" t="str">
        <f t="shared" si="29"/>
        <v/>
      </c>
    </row>
    <row r="327" spans="10:22" x14ac:dyDescent="0.35">
      <c r="J327" s="3">
        <f t="shared" si="25"/>
        <v>0</v>
      </c>
      <c r="L327" s="5">
        <f t="shared" si="26"/>
        <v>0</v>
      </c>
      <c r="S327" s="2" t="str">
        <f t="shared" ca="1" si="27"/>
        <v/>
      </c>
      <c r="T327" s="2" t="str">
        <f t="shared" ca="1" si="28"/>
        <v/>
      </c>
      <c r="V327" s="2" t="str">
        <f t="shared" si="29"/>
        <v/>
      </c>
    </row>
    <row r="328" spans="10:22" x14ac:dyDescent="0.35">
      <c r="J328" s="3">
        <f t="shared" si="25"/>
        <v>0</v>
      </c>
      <c r="L328" s="5">
        <f t="shared" si="26"/>
        <v>0</v>
      </c>
      <c r="S328" s="2" t="str">
        <f t="shared" ca="1" si="27"/>
        <v/>
      </c>
      <c r="T328" s="2" t="str">
        <f t="shared" ca="1" si="28"/>
        <v/>
      </c>
      <c r="V328" s="2" t="str">
        <f t="shared" si="29"/>
        <v/>
      </c>
    </row>
    <row r="329" spans="10:22" x14ac:dyDescent="0.35">
      <c r="J329" s="3">
        <f t="shared" si="25"/>
        <v>0</v>
      </c>
      <c r="L329" s="5">
        <f t="shared" si="26"/>
        <v>0</v>
      </c>
      <c r="S329" s="2" t="str">
        <f t="shared" ca="1" si="27"/>
        <v/>
      </c>
      <c r="T329" s="2" t="str">
        <f t="shared" ca="1" si="28"/>
        <v/>
      </c>
      <c r="V329" s="2" t="str">
        <f t="shared" si="29"/>
        <v/>
      </c>
    </row>
    <row r="330" spans="10:22" x14ac:dyDescent="0.35">
      <c r="J330" s="3">
        <f t="shared" si="25"/>
        <v>0</v>
      </c>
      <c r="L330" s="5">
        <f t="shared" si="26"/>
        <v>0</v>
      </c>
      <c r="S330" s="2" t="str">
        <f t="shared" ca="1" si="27"/>
        <v/>
      </c>
      <c r="T330" s="2" t="str">
        <f t="shared" ca="1" si="28"/>
        <v/>
      </c>
      <c r="V330" s="2" t="str">
        <f t="shared" si="29"/>
        <v/>
      </c>
    </row>
    <row r="331" spans="10:22" x14ac:dyDescent="0.35">
      <c r="J331" s="3">
        <f t="shared" si="25"/>
        <v>0</v>
      </c>
      <c r="L331" s="5">
        <f t="shared" si="26"/>
        <v>0</v>
      </c>
      <c r="S331" s="2" t="str">
        <f t="shared" ca="1" si="27"/>
        <v/>
      </c>
      <c r="T331" s="2" t="str">
        <f t="shared" ca="1" si="28"/>
        <v/>
      </c>
      <c r="V331" s="2" t="str">
        <f t="shared" si="29"/>
        <v/>
      </c>
    </row>
    <row r="332" spans="10:22" x14ac:dyDescent="0.35">
      <c r="J332" s="3">
        <f t="shared" si="25"/>
        <v>0</v>
      </c>
      <c r="L332" s="5">
        <f t="shared" si="26"/>
        <v>0</v>
      </c>
      <c r="S332" s="2" t="str">
        <f t="shared" ca="1" si="27"/>
        <v/>
      </c>
      <c r="T332" s="2" t="str">
        <f t="shared" ca="1" si="28"/>
        <v/>
      </c>
      <c r="V332" s="2" t="str">
        <f t="shared" si="29"/>
        <v/>
      </c>
    </row>
    <row r="333" spans="10:22" x14ac:dyDescent="0.35">
      <c r="J333" s="3">
        <f t="shared" si="25"/>
        <v>0</v>
      </c>
      <c r="L333" s="5">
        <f t="shared" si="26"/>
        <v>0</v>
      </c>
      <c r="S333" s="2" t="str">
        <f t="shared" ca="1" si="27"/>
        <v/>
      </c>
      <c r="T333" s="2" t="str">
        <f t="shared" ca="1" si="28"/>
        <v/>
      </c>
      <c r="V333" s="2" t="str">
        <f t="shared" si="29"/>
        <v/>
      </c>
    </row>
    <row r="334" spans="10:22" x14ac:dyDescent="0.35">
      <c r="J334" s="3">
        <f t="shared" si="25"/>
        <v>0</v>
      </c>
      <c r="L334" s="5">
        <f t="shared" si="26"/>
        <v>0</v>
      </c>
      <c r="S334" s="2" t="str">
        <f t="shared" ca="1" si="27"/>
        <v/>
      </c>
      <c r="T334" s="2" t="str">
        <f t="shared" ca="1" si="28"/>
        <v/>
      </c>
      <c r="V334" s="2" t="str">
        <f t="shared" si="29"/>
        <v/>
      </c>
    </row>
    <row r="335" spans="10:22" x14ac:dyDescent="0.35">
      <c r="J335" s="3">
        <f t="shared" si="25"/>
        <v>0</v>
      </c>
      <c r="L335" s="5">
        <f t="shared" si="26"/>
        <v>0</v>
      </c>
      <c r="S335" s="2" t="str">
        <f t="shared" ca="1" si="27"/>
        <v/>
      </c>
      <c r="T335" s="2" t="str">
        <f t="shared" ca="1" si="28"/>
        <v/>
      </c>
      <c r="V335" s="2" t="str">
        <f t="shared" si="29"/>
        <v/>
      </c>
    </row>
    <row r="336" spans="10:22" x14ac:dyDescent="0.35">
      <c r="J336" s="3">
        <f t="shared" si="25"/>
        <v>0</v>
      </c>
      <c r="L336" s="5">
        <f t="shared" si="26"/>
        <v>0</v>
      </c>
      <c r="S336" s="2" t="str">
        <f t="shared" ca="1" si="27"/>
        <v/>
      </c>
      <c r="T336" s="2" t="str">
        <f t="shared" ca="1" si="28"/>
        <v/>
      </c>
      <c r="V336" s="2" t="str">
        <f t="shared" si="29"/>
        <v/>
      </c>
    </row>
    <row r="337" spans="10:22" x14ac:dyDescent="0.35">
      <c r="J337" s="3">
        <f t="shared" si="25"/>
        <v>0</v>
      </c>
      <c r="L337" s="5">
        <f t="shared" si="26"/>
        <v>0</v>
      </c>
      <c r="S337" s="2" t="str">
        <f t="shared" ca="1" si="27"/>
        <v/>
      </c>
      <c r="T337" s="2" t="str">
        <f t="shared" ca="1" si="28"/>
        <v/>
      </c>
      <c r="V337" s="2" t="str">
        <f t="shared" si="29"/>
        <v/>
      </c>
    </row>
    <row r="338" spans="10:22" x14ac:dyDescent="0.35">
      <c r="J338" s="3">
        <f t="shared" si="25"/>
        <v>0</v>
      </c>
      <c r="L338" s="5">
        <f t="shared" si="26"/>
        <v>0</v>
      </c>
      <c r="S338" s="2" t="str">
        <f t="shared" ca="1" si="27"/>
        <v/>
      </c>
      <c r="T338" s="2" t="str">
        <f t="shared" ca="1" si="28"/>
        <v/>
      </c>
      <c r="V338" s="2" t="str">
        <f t="shared" si="29"/>
        <v/>
      </c>
    </row>
    <row r="339" spans="10:22" x14ac:dyDescent="0.35">
      <c r="J339" s="3">
        <f t="shared" si="25"/>
        <v>0</v>
      </c>
      <c r="L339" s="5">
        <f t="shared" si="26"/>
        <v>0</v>
      </c>
      <c r="S339" s="2" t="str">
        <f t="shared" ca="1" si="27"/>
        <v/>
      </c>
      <c r="T339" s="2" t="str">
        <f t="shared" ca="1" si="28"/>
        <v/>
      </c>
      <c r="V339" s="2" t="str">
        <f t="shared" si="29"/>
        <v/>
      </c>
    </row>
    <row r="340" spans="10:22" x14ac:dyDescent="0.35">
      <c r="J340" s="3">
        <f t="shared" si="25"/>
        <v>0</v>
      </c>
      <c r="L340" s="5">
        <f t="shared" si="26"/>
        <v>0</v>
      </c>
      <c r="S340" s="2" t="str">
        <f t="shared" ca="1" si="27"/>
        <v/>
      </c>
      <c r="T340" s="2" t="str">
        <f t="shared" ca="1" si="28"/>
        <v/>
      </c>
      <c r="V340" s="2" t="str">
        <f t="shared" si="29"/>
        <v/>
      </c>
    </row>
    <row r="341" spans="10:22" x14ac:dyDescent="0.35">
      <c r="J341" s="3">
        <f t="shared" si="25"/>
        <v>0</v>
      </c>
      <c r="L341" s="5">
        <f t="shared" si="26"/>
        <v>0</v>
      </c>
      <c r="S341" s="2" t="str">
        <f t="shared" ca="1" si="27"/>
        <v/>
      </c>
      <c r="T341" s="2" t="str">
        <f t="shared" ca="1" si="28"/>
        <v/>
      </c>
      <c r="V341" s="2" t="str">
        <f t="shared" si="29"/>
        <v/>
      </c>
    </row>
    <row r="342" spans="10:22" x14ac:dyDescent="0.35">
      <c r="J342" s="3">
        <f t="shared" si="25"/>
        <v>0</v>
      </c>
      <c r="L342" s="5">
        <f t="shared" si="26"/>
        <v>0</v>
      </c>
      <c r="S342" s="2" t="str">
        <f t="shared" ca="1" si="27"/>
        <v/>
      </c>
      <c r="T342" s="2" t="str">
        <f t="shared" ca="1" si="28"/>
        <v/>
      </c>
      <c r="V342" s="2" t="str">
        <f t="shared" si="29"/>
        <v/>
      </c>
    </row>
    <row r="343" spans="10:22" x14ac:dyDescent="0.35">
      <c r="J343" s="3">
        <f t="shared" si="25"/>
        <v>0</v>
      </c>
      <c r="L343" s="5">
        <f t="shared" si="26"/>
        <v>0</v>
      </c>
      <c r="S343" s="2" t="str">
        <f t="shared" ca="1" si="27"/>
        <v/>
      </c>
      <c r="T343" s="2" t="str">
        <f t="shared" ca="1" si="28"/>
        <v/>
      </c>
      <c r="V343" s="2" t="str">
        <f t="shared" si="29"/>
        <v/>
      </c>
    </row>
    <row r="344" spans="10:22" x14ac:dyDescent="0.35">
      <c r="J344" s="3">
        <f t="shared" si="25"/>
        <v>0</v>
      </c>
      <c r="L344" s="5">
        <f t="shared" si="26"/>
        <v>0</v>
      </c>
      <c r="S344" s="2" t="str">
        <f t="shared" ca="1" si="27"/>
        <v/>
      </c>
      <c r="T344" s="2" t="str">
        <f t="shared" ca="1" si="28"/>
        <v/>
      </c>
      <c r="V344" s="2" t="str">
        <f t="shared" si="29"/>
        <v/>
      </c>
    </row>
    <row r="345" spans="10:22" x14ac:dyDescent="0.35">
      <c r="J345" s="3">
        <f t="shared" si="25"/>
        <v>0</v>
      </c>
      <c r="L345" s="5">
        <f t="shared" si="26"/>
        <v>0</v>
      </c>
      <c r="S345" s="2" t="str">
        <f t="shared" ca="1" si="27"/>
        <v/>
      </c>
      <c r="T345" s="2" t="str">
        <f t="shared" ca="1" si="28"/>
        <v/>
      </c>
      <c r="V345" s="2" t="str">
        <f t="shared" si="29"/>
        <v/>
      </c>
    </row>
    <row r="346" spans="10:22" x14ac:dyDescent="0.35">
      <c r="J346" s="3">
        <f t="shared" si="25"/>
        <v>0</v>
      </c>
      <c r="L346" s="5">
        <f t="shared" si="26"/>
        <v>0</v>
      </c>
      <c r="S346" s="2" t="str">
        <f t="shared" ca="1" si="27"/>
        <v/>
      </c>
      <c r="T346" s="2" t="str">
        <f t="shared" ca="1" si="28"/>
        <v/>
      </c>
      <c r="V346" s="2" t="str">
        <f t="shared" si="29"/>
        <v/>
      </c>
    </row>
    <row r="347" spans="10:22" x14ac:dyDescent="0.35">
      <c r="J347" s="3">
        <f t="shared" si="25"/>
        <v>0</v>
      </c>
      <c r="L347" s="5">
        <f t="shared" si="26"/>
        <v>0</v>
      </c>
      <c r="S347" s="2" t="str">
        <f t="shared" ca="1" si="27"/>
        <v/>
      </c>
      <c r="T347" s="2" t="str">
        <f t="shared" ca="1" si="28"/>
        <v/>
      </c>
      <c r="V347" s="2" t="str">
        <f t="shared" si="29"/>
        <v/>
      </c>
    </row>
    <row r="348" spans="10:22" x14ac:dyDescent="0.35">
      <c r="J348" s="3">
        <f t="shared" si="25"/>
        <v>0</v>
      </c>
      <c r="L348" s="5">
        <f t="shared" si="26"/>
        <v>0</v>
      </c>
      <c r="S348" s="2" t="str">
        <f t="shared" ca="1" si="27"/>
        <v/>
      </c>
      <c r="T348" s="2" t="str">
        <f t="shared" ca="1" si="28"/>
        <v/>
      </c>
      <c r="V348" s="2" t="str">
        <f t="shared" si="29"/>
        <v/>
      </c>
    </row>
    <row r="349" spans="10:22" x14ac:dyDescent="0.35">
      <c r="J349" s="3">
        <f t="shared" si="25"/>
        <v>0</v>
      </c>
      <c r="L349" s="5">
        <f t="shared" si="26"/>
        <v>0</v>
      </c>
      <c r="S349" s="2" t="str">
        <f t="shared" ca="1" si="27"/>
        <v/>
      </c>
      <c r="T349" s="2" t="str">
        <f t="shared" ca="1" si="28"/>
        <v/>
      </c>
      <c r="V349" s="2" t="str">
        <f t="shared" si="29"/>
        <v/>
      </c>
    </row>
    <row r="350" spans="10:22" x14ac:dyDescent="0.35">
      <c r="J350" s="3">
        <f t="shared" si="25"/>
        <v>0</v>
      </c>
      <c r="L350" s="5">
        <f t="shared" si="26"/>
        <v>0</v>
      </c>
      <c r="S350" s="2" t="str">
        <f t="shared" ca="1" si="27"/>
        <v/>
      </c>
      <c r="T350" s="2" t="str">
        <f t="shared" ca="1" si="28"/>
        <v/>
      </c>
      <c r="V350" s="2" t="str">
        <f t="shared" si="29"/>
        <v/>
      </c>
    </row>
    <row r="351" spans="10:22" x14ac:dyDescent="0.35">
      <c r="J351" s="3">
        <f t="shared" si="25"/>
        <v>0</v>
      </c>
      <c r="L351" s="5">
        <f t="shared" si="26"/>
        <v>0</v>
      </c>
      <c r="S351" s="2" t="str">
        <f t="shared" ca="1" si="27"/>
        <v/>
      </c>
      <c r="T351" s="2" t="str">
        <f t="shared" ca="1" si="28"/>
        <v/>
      </c>
      <c r="V351" s="2" t="str">
        <f t="shared" si="29"/>
        <v/>
      </c>
    </row>
    <row r="352" spans="10:22" x14ac:dyDescent="0.35">
      <c r="J352" s="3">
        <f t="shared" si="25"/>
        <v>0</v>
      </c>
      <c r="L352" s="5">
        <f t="shared" si="26"/>
        <v>0</v>
      </c>
      <c r="S352" s="2" t="str">
        <f t="shared" ca="1" si="27"/>
        <v/>
      </c>
      <c r="T352" s="2" t="str">
        <f t="shared" ca="1" si="28"/>
        <v/>
      </c>
      <c r="V352" s="2" t="str">
        <f t="shared" si="29"/>
        <v/>
      </c>
    </row>
    <row r="353" spans="10:22" x14ac:dyDescent="0.35">
      <c r="J353" s="3">
        <f t="shared" si="25"/>
        <v>0</v>
      </c>
      <c r="L353" s="5">
        <f t="shared" si="26"/>
        <v>0</v>
      </c>
      <c r="S353" s="2" t="str">
        <f t="shared" ca="1" si="27"/>
        <v/>
      </c>
      <c r="T353" s="2" t="str">
        <f t="shared" ca="1" si="28"/>
        <v/>
      </c>
      <c r="V353" s="2" t="str">
        <f t="shared" si="29"/>
        <v/>
      </c>
    </row>
    <row r="354" spans="10:22" x14ac:dyDescent="0.35">
      <c r="J354" s="3">
        <f t="shared" si="25"/>
        <v>0</v>
      </c>
      <c r="L354" s="5">
        <f t="shared" si="26"/>
        <v>0</v>
      </c>
      <c r="S354" s="2" t="str">
        <f t="shared" ca="1" si="27"/>
        <v/>
      </c>
      <c r="T354" s="2" t="str">
        <f t="shared" ca="1" si="28"/>
        <v/>
      </c>
      <c r="V354" s="2" t="str">
        <f t="shared" si="29"/>
        <v/>
      </c>
    </row>
    <row r="355" spans="10:22" x14ac:dyDescent="0.35">
      <c r="J355" s="3">
        <f t="shared" si="25"/>
        <v>0</v>
      </c>
      <c r="L355" s="5">
        <f t="shared" si="26"/>
        <v>0</v>
      </c>
      <c r="S355" s="2" t="str">
        <f t="shared" ca="1" si="27"/>
        <v/>
      </c>
      <c r="T355" s="2" t="str">
        <f t="shared" ca="1" si="28"/>
        <v/>
      </c>
      <c r="V355" s="2" t="str">
        <f t="shared" si="29"/>
        <v/>
      </c>
    </row>
    <row r="356" spans="10:22" x14ac:dyDescent="0.35">
      <c r="J356" s="3">
        <f t="shared" si="25"/>
        <v>0</v>
      </c>
      <c r="L356" s="5">
        <f t="shared" si="26"/>
        <v>0</v>
      </c>
      <c r="S356" s="2" t="str">
        <f t="shared" ca="1" si="27"/>
        <v/>
      </c>
      <c r="T356" s="2" t="str">
        <f t="shared" ca="1" si="28"/>
        <v/>
      </c>
      <c r="V356" s="2" t="str">
        <f t="shared" si="29"/>
        <v/>
      </c>
    </row>
    <row r="357" spans="10:22" x14ac:dyDescent="0.35">
      <c r="J357" s="3">
        <f t="shared" si="25"/>
        <v>0</v>
      </c>
      <c r="L357" s="5">
        <f t="shared" si="26"/>
        <v>0</v>
      </c>
      <c r="S357" s="2" t="str">
        <f t="shared" ca="1" si="27"/>
        <v/>
      </c>
      <c r="T357" s="2" t="str">
        <f t="shared" ca="1" si="28"/>
        <v/>
      </c>
      <c r="V357" s="2" t="str">
        <f t="shared" si="29"/>
        <v/>
      </c>
    </row>
    <row r="358" spans="10:22" x14ac:dyDescent="0.35">
      <c r="J358" s="3">
        <f t="shared" si="25"/>
        <v>0</v>
      </c>
      <c r="L358" s="5">
        <f t="shared" si="26"/>
        <v>0</v>
      </c>
      <c r="S358" s="2" t="str">
        <f t="shared" ca="1" si="27"/>
        <v/>
      </c>
      <c r="T358" s="2" t="str">
        <f t="shared" ca="1" si="28"/>
        <v/>
      </c>
      <c r="V358" s="2" t="str">
        <f t="shared" si="29"/>
        <v/>
      </c>
    </row>
    <row r="359" spans="10:22" x14ac:dyDescent="0.35">
      <c r="J359" s="3">
        <f t="shared" si="25"/>
        <v>0</v>
      </c>
      <c r="L359" s="5">
        <f t="shared" si="26"/>
        <v>0</v>
      </c>
      <c r="S359" s="2" t="str">
        <f t="shared" ca="1" si="27"/>
        <v/>
      </c>
      <c r="T359" s="2" t="str">
        <f t="shared" ca="1" si="28"/>
        <v/>
      </c>
      <c r="V359" s="2" t="str">
        <f t="shared" si="29"/>
        <v/>
      </c>
    </row>
    <row r="360" spans="10:22" x14ac:dyDescent="0.35">
      <c r="J360" s="3">
        <f t="shared" si="25"/>
        <v>0</v>
      </c>
      <c r="L360" s="5">
        <f t="shared" si="26"/>
        <v>0</v>
      </c>
      <c r="S360" s="2" t="str">
        <f t="shared" ca="1" si="27"/>
        <v/>
      </c>
      <c r="T360" s="2" t="str">
        <f t="shared" ca="1" si="28"/>
        <v/>
      </c>
      <c r="V360" s="2" t="str">
        <f t="shared" si="29"/>
        <v/>
      </c>
    </row>
    <row r="361" spans="10:22" x14ac:dyDescent="0.35">
      <c r="J361" s="3">
        <f t="shared" si="25"/>
        <v>0</v>
      </c>
      <c r="L361" s="5">
        <f t="shared" si="26"/>
        <v>0</v>
      </c>
      <c r="S361" s="2" t="str">
        <f t="shared" ca="1" si="27"/>
        <v/>
      </c>
      <c r="T361" s="2" t="str">
        <f t="shared" ca="1" si="28"/>
        <v/>
      </c>
      <c r="V361" s="2" t="str">
        <f t="shared" si="29"/>
        <v/>
      </c>
    </row>
    <row r="362" spans="10:22" x14ac:dyDescent="0.35">
      <c r="J362" s="3">
        <f t="shared" si="25"/>
        <v>0</v>
      </c>
      <c r="L362" s="5">
        <f t="shared" si="26"/>
        <v>0</v>
      </c>
      <c r="S362" s="2" t="str">
        <f t="shared" ca="1" si="27"/>
        <v/>
      </c>
      <c r="T362" s="2" t="str">
        <f t="shared" ca="1" si="28"/>
        <v/>
      </c>
      <c r="V362" s="2" t="str">
        <f t="shared" si="29"/>
        <v/>
      </c>
    </row>
    <row r="363" spans="10:22" x14ac:dyDescent="0.35">
      <c r="J363" s="3">
        <f t="shared" si="25"/>
        <v>0</v>
      </c>
      <c r="L363" s="5">
        <f t="shared" si="26"/>
        <v>0</v>
      </c>
      <c r="S363" s="2" t="str">
        <f t="shared" ca="1" si="27"/>
        <v/>
      </c>
      <c r="T363" s="2" t="str">
        <f t="shared" ca="1" si="28"/>
        <v/>
      </c>
      <c r="V363" s="2" t="str">
        <f t="shared" si="29"/>
        <v/>
      </c>
    </row>
    <row r="364" spans="10:22" x14ac:dyDescent="0.35">
      <c r="J364" s="3">
        <f t="shared" si="25"/>
        <v>0</v>
      </c>
      <c r="L364" s="5">
        <f t="shared" si="26"/>
        <v>0</v>
      </c>
      <c r="S364" s="2" t="str">
        <f t="shared" ca="1" si="27"/>
        <v/>
      </c>
      <c r="T364" s="2" t="str">
        <f t="shared" ca="1" si="28"/>
        <v/>
      </c>
      <c r="V364" s="2" t="str">
        <f t="shared" si="29"/>
        <v/>
      </c>
    </row>
    <row r="365" spans="10:22" x14ac:dyDescent="0.35">
      <c r="J365" s="3">
        <f t="shared" si="25"/>
        <v>0</v>
      </c>
      <c r="L365" s="5">
        <f t="shared" si="26"/>
        <v>0</v>
      </c>
      <c r="S365" s="2" t="str">
        <f t="shared" ca="1" si="27"/>
        <v/>
      </c>
      <c r="T365" s="2" t="str">
        <f t="shared" ca="1" si="28"/>
        <v/>
      </c>
      <c r="V365" s="2" t="str">
        <f t="shared" si="29"/>
        <v/>
      </c>
    </row>
    <row r="366" spans="10:22" x14ac:dyDescent="0.35">
      <c r="J366" s="3">
        <f t="shared" si="25"/>
        <v>0</v>
      </c>
      <c r="L366" s="5">
        <f t="shared" si="26"/>
        <v>0</v>
      </c>
      <c r="S366" s="2" t="str">
        <f t="shared" ca="1" si="27"/>
        <v/>
      </c>
      <c r="T366" s="2" t="str">
        <f t="shared" ca="1" si="28"/>
        <v/>
      </c>
      <c r="V366" s="2" t="str">
        <f t="shared" si="29"/>
        <v/>
      </c>
    </row>
    <row r="367" spans="10:22" x14ac:dyDescent="0.35">
      <c r="J367" s="3">
        <f t="shared" si="25"/>
        <v>0</v>
      </c>
      <c r="L367" s="5">
        <f t="shared" si="26"/>
        <v>0</v>
      </c>
      <c r="S367" s="2" t="str">
        <f t="shared" ca="1" si="27"/>
        <v/>
      </c>
      <c r="T367" s="2" t="str">
        <f t="shared" ca="1" si="28"/>
        <v/>
      </c>
      <c r="V367" s="2" t="str">
        <f t="shared" si="29"/>
        <v/>
      </c>
    </row>
    <row r="368" spans="10:22" x14ac:dyDescent="0.35">
      <c r="J368" s="3">
        <f t="shared" si="25"/>
        <v>0</v>
      </c>
      <c r="L368" s="5">
        <f t="shared" si="26"/>
        <v>0</v>
      </c>
      <c r="S368" s="2" t="str">
        <f t="shared" ca="1" si="27"/>
        <v/>
      </c>
      <c r="T368" s="2" t="str">
        <f t="shared" ca="1" si="28"/>
        <v/>
      </c>
      <c r="V368" s="2" t="str">
        <f t="shared" si="29"/>
        <v/>
      </c>
    </row>
    <row r="369" spans="10:22" x14ac:dyDescent="0.35">
      <c r="J369" s="3">
        <f t="shared" si="25"/>
        <v>0</v>
      </c>
      <c r="L369" s="5">
        <f t="shared" si="26"/>
        <v>0</v>
      </c>
      <c r="S369" s="2" t="str">
        <f t="shared" ca="1" si="27"/>
        <v/>
      </c>
      <c r="T369" s="2" t="str">
        <f t="shared" ca="1" si="28"/>
        <v/>
      </c>
      <c r="V369" s="2" t="str">
        <f t="shared" si="29"/>
        <v/>
      </c>
    </row>
    <row r="370" spans="10:22" x14ac:dyDescent="0.35">
      <c r="J370" s="3">
        <f t="shared" si="25"/>
        <v>0</v>
      </c>
      <c r="L370" s="5">
        <f t="shared" si="26"/>
        <v>0</v>
      </c>
      <c r="S370" s="2" t="str">
        <f t="shared" ca="1" si="27"/>
        <v/>
      </c>
      <c r="T370" s="2" t="str">
        <f t="shared" ca="1" si="28"/>
        <v/>
      </c>
      <c r="V370" s="2" t="str">
        <f t="shared" si="29"/>
        <v/>
      </c>
    </row>
    <row r="371" spans="10:22" x14ac:dyDescent="0.35">
      <c r="J371" s="3">
        <f t="shared" si="25"/>
        <v>0</v>
      </c>
      <c r="L371" s="5">
        <f t="shared" si="26"/>
        <v>0</v>
      </c>
      <c r="S371" s="2" t="str">
        <f t="shared" ca="1" si="27"/>
        <v/>
      </c>
      <c r="T371" s="2" t="str">
        <f t="shared" ca="1" si="28"/>
        <v/>
      </c>
      <c r="V371" s="2" t="str">
        <f t="shared" si="29"/>
        <v/>
      </c>
    </row>
    <row r="372" spans="10:22" x14ac:dyDescent="0.35">
      <c r="J372" s="3">
        <f t="shared" si="25"/>
        <v>0</v>
      </c>
      <c r="L372" s="5">
        <f t="shared" si="26"/>
        <v>0</v>
      </c>
      <c r="S372" s="2" t="str">
        <f t="shared" ca="1" si="27"/>
        <v/>
      </c>
      <c r="T372" s="2" t="str">
        <f t="shared" ca="1" si="28"/>
        <v/>
      </c>
      <c r="V372" s="2" t="str">
        <f t="shared" si="29"/>
        <v/>
      </c>
    </row>
    <row r="373" spans="10:22" x14ac:dyDescent="0.35">
      <c r="J373" s="3">
        <f t="shared" si="25"/>
        <v>0</v>
      </c>
      <c r="L373" s="5">
        <f t="shared" si="26"/>
        <v>0</v>
      </c>
      <c r="S373" s="2" t="str">
        <f t="shared" ca="1" si="27"/>
        <v/>
      </c>
      <c r="T373" s="2" t="str">
        <f t="shared" ca="1" si="28"/>
        <v/>
      </c>
      <c r="V373" s="2" t="str">
        <f t="shared" si="29"/>
        <v/>
      </c>
    </row>
    <row r="374" spans="10:22" x14ac:dyDescent="0.35">
      <c r="J374" s="3">
        <f t="shared" si="25"/>
        <v>0</v>
      </c>
      <c r="L374" s="5">
        <f t="shared" si="26"/>
        <v>0</v>
      </c>
      <c r="S374" s="2" t="str">
        <f t="shared" ca="1" si="27"/>
        <v/>
      </c>
      <c r="T374" s="2" t="str">
        <f t="shared" ca="1" si="28"/>
        <v/>
      </c>
      <c r="V374" s="2" t="str">
        <f t="shared" si="29"/>
        <v/>
      </c>
    </row>
    <row r="375" spans="10:22" x14ac:dyDescent="0.35">
      <c r="J375" s="3">
        <f t="shared" si="25"/>
        <v>0</v>
      </c>
      <c r="L375" s="5">
        <f t="shared" si="26"/>
        <v>0</v>
      </c>
      <c r="S375" s="2" t="str">
        <f t="shared" ca="1" si="27"/>
        <v/>
      </c>
      <c r="T375" s="2" t="str">
        <f t="shared" ca="1" si="28"/>
        <v/>
      </c>
      <c r="V375" s="2" t="str">
        <f t="shared" si="29"/>
        <v/>
      </c>
    </row>
    <row r="376" spans="10:22" x14ac:dyDescent="0.35">
      <c r="J376" s="3">
        <f t="shared" si="25"/>
        <v>0</v>
      </c>
      <c r="L376" s="5">
        <f t="shared" si="26"/>
        <v>0</v>
      </c>
      <c r="S376" s="2" t="str">
        <f t="shared" ca="1" si="27"/>
        <v/>
      </c>
      <c r="T376" s="2" t="str">
        <f t="shared" ca="1" si="28"/>
        <v/>
      </c>
      <c r="V376" s="2" t="str">
        <f t="shared" si="29"/>
        <v/>
      </c>
    </row>
    <row r="377" spans="10:22" x14ac:dyDescent="0.35">
      <c r="J377" s="3">
        <f t="shared" si="25"/>
        <v>0</v>
      </c>
      <c r="L377" s="5">
        <f t="shared" si="26"/>
        <v>0</v>
      </c>
      <c r="S377" s="2" t="str">
        <f t="shared" ca="1" si="27"/>
        <v/>
      </c>
      <c r="T377" s="2" t="str">
        <f t="shared" ca="1" si="28"/>
        <v/>
      </c>
      <c r="V377" s="2" t="str">
        <f t="shared" si="29"/>
        <v/>
      </c>
    </row>
    <row r="378" spans="10:22" x14ac:dyDescent="0.35">
      <c r="J378" s="3">
        <f t="shared" si="25"/>
        <v>0</v>
      </c>
      <c r="L378" s="5">
        <f t="shared" si="26"/>
        <v>0</v>
      </c>
      <c r="S378" s="2" t="str">
        <f t="shared" ca="1" si="27"/>
        <v/>
      </c>
      <c r="T378" s="2" t="str">
        <f t="shared" ca="1" si="28"/>
        <v/>
      </c>
      <c r="V378" s="2" t="str">
        <f t="shared" si="29"/>
        <v/>
      </c>
    </row>
    <row r="379" spans="10:22" x14ac:dyDescent="0.35">
      <c r="J379" s="3">
        <f t="shared" si="25"/>
        <v>0</v>
      </c>
      <c r="L379" s="5">
        <f t="shared" si="26"/>
        <v>0</v>
      </c>
      <c r="S379" s="2" t="str">
        <f t="shared" ca="1" si="27"/>
        <v/>
      </c>
      <c r="T379" s="2" t="str">
        <f t="shared" ca="1" si="28"/>
        <v/>
      </c>
      <c r="V379" s="2" t="str">
        <f t="shared" si="29"/>
        <v/>
      </c>
    </row>
    <row r="380" spans="10:22" x14ac:dyDescent="0.35">
      <c r="J380" s="3">
        <f t="shared" si="25"/>
        <v>0</v>
      </c>
      <c r="L380" s="5">
        <f t="shared" si="26"/>
        <v>0</v>
      </c>
      <c r="S380" s="2" t="str">
        <f t="shared" ca="1" si="27"/>
        <v/>
      </c>
      <c r="T380" s="2" t="str">
        <f t="shared" ca="1" si="28"/>
        <v/>
      </c>
      <c r="V380" s="2" t="str">
        <f t="shared" si="29"/>
        <v/>
      </c>
    </row>
    <row r="381" spans="10:22" x14ac:dyDescent="0.35">
      <c r="J381" s="3">
        <f t="shared" si="25"/>
        <v>0</v>
      </c>
      <c r="L381" s="5">
        <f t="shared" si="26"/>
        <v>0</v>
      </c>
      <c r="S381" s="2" t="str">
        <f t="shared" ca="1" si="27"/>
        <v/>
      </c>
      <c r="T381" s="2" t="str">
        <f t="shared" ca="1" si="28"/>
        <v/>
      </c>
      <c r="V381" s="2" t="str">
        <f t="shared" si="29"/>
        <v/>
      </c>
    </row>
    <row r="382" spans="10:22" x14ac:dyDescent="0.35">
      <c r="J382" s="3">
        <f t="shared" si="25"/>
        <v>0</v>
      </c>
      <c r="L382" s="5">
        <f t="shared" si="26"/>
        <v>0</v>
      </c>
      <c r="S382" s="2" t="str">
        <f t="shared" ca="1" si="27"/>
        <v/>
      </c>
      <c r="T382" s="2" t="str">
        <f t="shared" ca="1" si="28"/>
        <v/>
      </c>
      <c r="V382" s="2" t="str">
        <f t="shared" si="29"/>
        <v/>
      </c>
    </row>
    <row r="383" spans="10:22" x14ac:dyDescent="0.35">
      <c r="J383" s="3">
        <f t="shared" si="25"/>
        <v>0</v>
      </c>
      <c r="L383" s="5">
        <f t="shared" si="26"/>
        <v>0</v>
      </c>
      <c r="S383" s="2" t="str">
        <f t="shared" ca="1" si="27"/>
        <v/>
      </c>
      <c r="T383" s="2" t="str">
        <f t="shared" ca="1" si="28"/>
        <v/>
      </c>
      <c r="V383" s="2" t="str">
        <f t="shared" si="29"/>
        <v/>
      </c>
    </row>
    <row r="384" spans="10:22" x14ac:dyDescent="0.35">
      <c r="J384" s="3">
        <f t="shared" si="25"/>
        <v>0</v>
      </c>
      <c r="L384" s="5">
        <f t="shared" si="26"/>
        <v>0</v>
      </c>
      <c r="S384" s="2" t="str">
        <f t="shared" ca="1" si="27"/>
        <v/>
      </c>
      <c r="T384" s="2" t="str">
        <f t="shared" ca="1" si="28"/>
        <v/>
      </c>
      <c r="V384" s="2" t="str">
        <f t="shared" si="29"/>
        <v/>
      </c>
    </row>
    <row r="385" spans="10:22" x14ac:dyDescent="0.35">
      <c r="J385" s="3">
        <f t="shared" si="25"/>
        <v>0</v>
      </c>
      <c r="L385" s="5">
        <f t="shared" si="26"/>
        <v>0</v>
      </c>
      <c r="S385" s="2" t="str">
        <f t="shared" ca="1" si="27"/>
        <v/>
      </c>
      <c r="T385" s="2" t="str">
        <f t="shared" ca="1" si="28"/>
        <v/>
      </c>
      <c r="V385" s="2" t="str">
        <f t="shared" si="29"/>
        <v/>
      </c>
    </row>
    <row r="386" spans="10:22" x14ac:dyDescent="0.35">
      <c r="J386" s="3">
        <f t="shared" ref="J386:J449" si="30">IFERROR(VLOOKUP(I386,Table_Prob,2,FALSE),0)</f>
        <v>0</v>
      </c>
      <c r="L386" s="5">
        <f t="shared" ref="L386:L449" si="31">IF(J386="",0,J386*K386)</f>
        <v>0</v>
      </c>
      <c r="S386" s="2" t="str">
        <f t="shared" ref="S386:S449" ca="1" si="32">IF(B386="", "", TODAY()-B386)</f>
        <v/>
      </c>
      <c r="T386" s="2" t="str">
        <f t="shared" ref="T386:T449" ca="1" si="33">IF(AND(Q386="Ouverte", O386&lt;TODAY()), "EN RETARD", "")</f>
        <v/>
      </c>
      <c r="V386" s="2" t="str">
        <f t="shared" ref="V386:V449" si="34">IF(Q386="Gagnée", M386-B386, "")</f>
        <v/>
      </c>
    </row>
    <row r="387" spans="10:22" x14ac:dyDescent="0.35">
      <c r="J387" s="3">
        <f t="shared" si="30"/>
        <v>0</v>
      </c>
      <c r="L387" s="5">
        <f t="shared" si="31"/>
        <v>0</v>
      </c>
      <c r="S387" s="2" t="str">
        <f t="shared" ca="1" si="32"/>
        <v/>
      </c>
      <c r="T387" s="2" t="str">
        <f t="shared" ca="1" si="33"/>
        <v/>
      </c>
      <c r="V387" s="2" t="str">
        <f t="shared" si="34"/>
        <v/>
      </c>
    </row>
    <row r="388" spans="10:22" x14ac:dyDescent="0.35">
      <c r="J388" s="3">
        <f t="shared" si="30"/>
        <v>0</v>
      </c>
      <c r="L388" s="5">
        <f t="shared" si="31"/>
        <v>0</v>
      </c>
      <c r="S388" s="2" t="str">
        <f t="shared" ca="1" si="32"/>
        <v/>
      </c>
      <c r="T388" s="2" t="str">
        <f t="shared" ca="1" si="33"/>
        <v/>
      </c>
      <c r="V388" s="2" t="str">
        <f t="shared" si="34"/>
        <v/>
      </c>
    </row>
    <row r="389" spans="10:22" x14ac:dyDescent="0.35">
      <c r="J389" s="3">
        <f t="shared" si="30"/>
        <v>0</v>
      </c>
      <c r="L389" s="5">
        <f t="shared" si="31"/>
        <v>0</v>
      </c>
      <c r="S389" s="2" t="str">
        <f t="shared" ca="1" si="32"/>
        <v/>
      </c>
      <c r="T389" s="2" t="str">
        <f t="shared" ca="1" si="33"/>
        <v/>
      </c>
      <c r="V389" s="2" t="str">
        <f t="shared" si="34"/>
        <v/>
      </c>
    </row>
    <row r="390" spans="10:22" x14ac:dyDescent="0.35">
      <c r="J390" s="3">
        <f t="shared" si="30"/>
        <v>0</v>
      </c>
      <c r="L390" s="5">
        <f t="shared" si="31"/>
        <v>0</v>
      </c>
      <c r="S390" s="2" t="str">
        <f t="shared" ca="1" si="32"/>
        <v/>
      </c>
      <c r="T390" s="2" t="str">
        <f t="shared" ca="1" si="33"/>
        <v/>
      </c>
      <c r="V390" s="2" t="str">
        <f t="shared" si="34"/>
        <v/>
      </c>
    </row>
    <row r="391" spans="10:22" x14ac:dyDescent="0.35">
      <c r="J391" s="3">
        <f t="shared" si="30"/>
        <v>0</v>
      </c>
      <c r="L391" s="5">
        <f t="shared" si="31"/>
        <v>0</v>
      </c>
      <c r="S391" s="2" t="str">
        <f t="shared" ca="1" si="32"/>
        <v/>
      </c>
      <c r="T391" s="2" t="str">
        <f t="shared" ca="1" si="33"/>
        <v/>
      </c>
      <c r="V391" s="2" t="str">
        <f t="shared" si="34"/>
        <v/>
      </c>
    </row>
    <row r="392" spans="10:22" x14ac:dyDescent="0.35">
      <c r="J392" s="3">
        <f t="shared" si="30"/>
        <v>0</v>
      </c>
      <c r="L392" s="5">
        <f t="shared" si="31"/>
        <v>0</v>
      </c>
      <c r="S392" s="2" t="str">
        <f t="shared" ca="1" si="32"/>
        <v/>
      </c>
      <c r="T392" s="2" t="str">
        <f t="shared" ca="1" si="33"/>
        <v/>
      </c>
      <c r="V392" s="2" t="str">
        <f t="shared" si="34"/>
        <v/>
      </c>
    </row>
    <row r="393" spans="10:22" x14ac:dyDescent="0.35">
      <c r="J393" s="3">
        <f t="shared" si="30"/>
        <v>0</v>
      </c>
      <c r="L393" s="5">
        <f t="shared" si="31"/>
        <v>0</v>
      </c>
      <c r="S393" s="2" t="str">
        <f t="shared" ca="1" si="32"/>
        <v/>
      </c>
      <c r="T393" s="2" t="str">
        <f t="shared" ca="1" si="33"/>
        <v/>
      </c>
      <c r="V393" s="2" t="str">
        <f t="shared" si="34"/>
        <v/>
      </c>
    </row>
    <row r="394" spans="10:22" x14ac:dyDescent="0.35">
      <c r="J394" s="3">
        <f t="shared" si="30"/>
        <v>0</v>
      </c>
      <c r="L394" s="5">
        <f t="shared" si="31"/>
        <v>0</v>
      </c>
      <c r="S394" s="2" t="str">
        <f t="shared" ca="1" si="32"/>
        <v/>
      </c>
      <c r="T394" s="2" t="str">
        <f t="shared" ca="1" si="33"/>
        <v/>
      </c>
      <c r="V394" s="2" t="str">
        <f t="shared" si="34"/>
        <v/>
      </c>
    </row>
    <row r="395" spans="10:22" x14ac:dyDescent="0.35">
      <c r="J395" s="3">
        <f t="shared" si="30"/>
        <v>0</v>
      </c>
      <c r="L395" s="5">
        <f t="shared" si="31"/>
        <v>0</v>
      </c>
      <c r="S395" s="2" t="str">
        <f t="shared" ca="1" si="32"/>
        <v/>
      </c>
      <c r="T395" s="2" t="str">
        <f t="shared" ca="1" si="33"/>
        <v/>
      </c>
      <c r="V395" s="2" t="str">
        <f t="shared" si="34"/>
        <v/>
      </c>
    </row>
    <row r="396" spans="10:22" x14ac:dyDescent="0.35">
      <c r="J396" s="3">
        <f t="shared" si="30"/>
        <v>0</v>
      </c>
      <c r="L396" s="5">
        <f t="shared" si="31"/>
        <v>0</v>
      </c>
      <c r="S396" s="2" t="str">
        <f t="shared" ca="1" si="32"/>
        <v/>
      </c>
      <c r="T396" s="2" t="str">
        <f t="shared" ca="1" si="33"/>
        <v/>
      </c>
      <c r="V396" s="2" t="str">
        <f t="shared" si="34"/>
        <v/>
      </c>
    </row>
    <row r="397" spans="10:22" x14ac:dyDescent="0.35">
      <c r="J397" s="3">
        <f t="shared" si="30"/>
        <v>0</v>
      </c>
      <c r="L397" s="5">
        <f t="shared" si="31"/>
        <v>0</v>
      </c>
      <c r="S397" s="2" t="str">
        <f t="shared" ca="1" si="32"/>
        <v/>
      </c>
      <c r="T397" s="2" t="str">
        <f t="shared" ca="1" si="33"/>
        <v/>
      </c>
      <c r="V397" s="2" t="str">
        <f t="shared" si="34"/>
        <v/>
      </c>
    </row>
    <row r="398" spans="10:22" x14ac:dyDescent="0.35">
      <c r="J398" s="3">
        <f t="shared" si="30"/>
        <v>0</v>
      </c>
      <c r="L398" s="5">
        <f t="shared" si="31"/>
        <v>0</v>
      </c>
      <c r="S398" s="2" t="str">
        <f t="shared" ca="1" si="32"/>
        <v/>
      </c>
      <c r="T398" s="2" t="str">
        <f t="shared" ca="1" si="33"/>
        <v/>
      </c>
      <c r="V398" s="2" t="str">
        <f t="shared" si="34"/>
        <v/>
      </c>
    </row>
    <row r="399" spans="10:22" x14ac:dyDescent="0.35">
      <c r="J399" s="3">
        <f t="shared" si="30"/>
        <v>0</v>
      </c>
      <c r="L399" s="5">
        <f t="shared" si="31"/>
        <v>0</v>
      </c>
      <c r="S399" s="2" t="str">
        <f t="shared" ca="1" si="32"/>
        <v/>
      </c>
      <c r="T399" s="2" t="str">
        <f t="shared" ca="1" si="33"/>
        <v/>
      </c>
      <c r="V399" s="2" t="str">
        <f t="shared" si="34"/>
        <v/>
      </c>
    </row>
    <row r="400" spans="10:22" x14ac:dyDescent="0.35">
      <c r="J400" s="3">
        <f t="shared" si="30"/>
        <v>0</v>
      </c>
      <c r="L400" s="5">
        <f t="shared" si="31"/>
        <v>0</v>
      </c>
      <c r="S400" s="2" t="str">
        <f t="shared" ca="1" si="32"/>
        <v/>
      </c>
      <c r="T400" s="2" t="str">
        <f t="shared" ca="1" si="33"/>
        <v/>
      </c>
      <c r="V400" s="2" t="str">
        <f t="shared" si="34"/>
        <v/>
      </c>
    </row>
    <row r="401" spans="10:22" x14ac:dyDescent="0.35">
      <c r="J401" s="3">
        <f t="shared" si="30"/>
        <v>0</v>
      </c>
      <c r="L401" s="5">
        <f t="shared" si="31"/>
        <v>0</v>
      </c>
      <c r="S401" s="2" t="str">
        <f t="shared" ca="1" si="32"/>
        <v/>
      </c>
      <c r="T401" s="2" t="str">
        <f t="shared" ca="1" si="33"/>
        <v/>
      </c>
      <c r="V401" s="2" t="str">
        <f t="shared" si="34"/>
        <v/>
      </c>
    </row>
    <row r="402" spans="10:22" x14ac:dyDescent="0.35">
      <c r="J402" s="3">
        <f t="shared" si="30"/>
        <v>0</v>
      </c>
      <c r="L402" s="5">
        <f t="shared" si="31"/>
        <v>0</v>
      </c>
      <c r="S402" s="2" t="str">
        <f t="shared" ca="1" si="32"/>
        <v/>
      </c>
      <c r="T402" s="2" t="str">
        <f t="shared" ca="1" si="33"/>
        <v/>
      </c>
      <c r="V402" s="2" t="str">
        <f t="shared" si="34"/>
        <v/>
      </c>
    </row>
    <row r="403" spans="10:22" x14ac:dyDescent="0.35">
      <c r="J403" s="3">
        <f t="shared" si="30"/>
        <v>0</v>
      </c>
      <c r="L403" s="5">
        <f t="shared" si="31"/>
        <v>0</v>
      </c>
      <c r="S403" s="2" t="str">
        <f t="shared" ca="1" si="32"/>
        <v/>
      </c>
      <c r="T403" s="2" t="str">
        <f t="shared" ca="1" si="33"/>
        <v/>
      </c>
      <c r="V403" s="2" t="str">
        <f t="shared" si="34"/>
        <v/>
      </c>
    </row>
    <row r="404" spans="10:22" x14ac:dyDescent="0.35">
      <c r="J404" s="3">
        <f t="shared" si="30"/>
        <v>0</v>
      </c>
      <c r="L404" s="5">
        <f t="shared" si="31"/>
        <v>0</v>
      </c>
      <c r="S404" s="2" t="str">
        <f t="shared" ca="1" si="32"/>
        <v/>
      </c>
      <c r="T404" s="2" t="str">
        <f t="shared" ca="1" si="33"/>
        <v/>
      </c>
      <c r="V404" s="2" t="str">
        <f t="shared" si="34"/>
        <v/>
      </c>
    </row>
    <row r="405" spans="10:22" x14ac:dyDescent="0.35">
      <c r="J405" s="3">
        <f t="shared" si="30"/>
        <v>0</v>
      </c>
      <c r="L405" s="5">
        <f t="shared" si="31"/>
        <v>0</v>
      </c>
      <c r="S405" s="2" t="str">
        <f t="shared" ca="1" si="32"/>
        <v/>
      </c>
      <c r="T405" s="2" t="str">
        <f t="shared" ca="1" si="33"/>
        <v/>
      </c>
      <c r="V405" s="2" t="str">
        <f t="shared" si="34"/>
        <v/>
      </c>
    </row>
    <row r="406" spans="10:22" x14ac:dyDescent="0.35">
      <c r="J406" s="3">
        <f t="shared" si="30"/>
        <v>0</v>
      </c>
      <c r="L406" s="5">
        <f t="shared" si="31"/>
        <v>0</v>
      </c>
      <c r="S406" s="2" t="str">
        <f t="shared" ca="1" si="32"/>
        <v/>
      </c>
      <c r="T406" s="2" t="str">
        <f t="shared" ca="1" si="33"/>
        <v/>
      </c>
      <c r="V406" s="2" t="str">
        <f t="shared" si="34"/>
        <v/>
      </c>
    </row>
    <row r="407" spans="10:22" x14ac:dyDescent="0.35">
      <c r="J407" s="3">
        <f t="shared" si="30"/>
        <v>0</v>
      </c>
      <c r="L407" s="5">
        <f t="shared" si="31"/>
        <v>0</v>
      </c>
      <c r="S407" s="2" t="str">
        <f t="shared" ca="1" si="32"/>
        <v/>
      </c>
      <c r="T407" s="2" t="str">
        <f t="shared" ca="1" si="33"/>
        <v/>
      </c>
      <c r="V407" s="2" t="str">
        <f t="shared" si="34"/>
        <v/>
      </c>
    </row>
    <row r="408" spans="10:22" x14ac:dyDescent="0.35">
      <c r="J408" s="3">
        <f t="shared" si="30"/>
        <v>0</v>
      </c>
      <c r="L408" s="5">
        <f t="shared" si="31"/>
        <v>0</v>
      </c>
      <c r="S408" s="2" t="str">
        <f t="shared" ca="1" si="32"/>
        <v/>
      </c>
      <c r="T408" s="2" t="str">
        <f t="shared" ca="1" si="33"/>
        <v/>
      </c>
      <c r="V408" s="2" t="str">
        <f t="shared" si="34"/>
        <v/>
      </c>
    </row>
    <row r="409" spans="10:22" x14ac:dyDescent="0.35">
      <c r="J409" s="3">
        <f t="shared" si="30"/>
        <v>0</v>
      </c>
      <c r="L409" s="5">
        <f t="shared" si="31"/>
        <v>0</v>
      </c>
      <c r="S409" s="2" t="str">
        <f t="shared" ca="1" si="32"/>
        <v/>
      </c>
      <c r="T409" s="2" t="str">
        <f t="shared" ca="1" si="33"/>
        <v/>
      </c>
      <c r="V409" s="2" t="str">
        <f t="shared" si="34"/>
        <v/>
      </c>
    </row>
    <row r="410" spans="10:22" x14ac:dyDescent="0.35">
      <c r="J410" s="3">
        <f t="shared" si="30"/>
        <v>0</v>
      </c>
      <c r="L410" s="5">
        <f t="shared" si="31"/>
        <v>0</v>
      </c>
      <c r="S410" s="2" t="str">
        <f t="shared" ca="1" si="32"/>
        <v/>
      </c>
      <c r="T410" s="2" t="str">
        <f t="shared" ca="1" si="33"/>
        <v/>
      </c>
      <c r="V410" s="2" t="str">
        <f t="shared" si="34"/>
        <v/>
      </c>
    </row>
    <row r="411" spans="10:22" x14ac:dyDescent="0.35">
      <c r="J411" s="3">
        <f t="shared" si="30"/>
        <v>0</v>
      </c>
      <c r="L411" s="5">
        <f t="shared" si="31"/>
        <v>0</v>
      </c>
      <c r="S411" s="2" t="str">
        <f t="shared" ca="1" si="32"/>
        <v/>
      </c>
      <c r="T411" s="2" t="str">
        <f t="shared" ca="1" si="33"/>
        <v/>
      </c>
      <c r="V411" s="2" t="str">
        <f t="shared" si="34"/>
        <v/>
      </c>
    </row>
    <row r="412" spans="10:22" x14ac:dyDescent="0.35">
      <c r="J412" s="3">
        <f t="shared" si="30"/>
        <v>0</v>
      </c>
      <c r="L412" s="5">
        <f t="shared" si="31"/>
        <v>0</v>
      </c>
      <c r="S412" s="2" t="str">
        <f t="shared" ca="1" si="32"/>
        <v/>
      </c>
      <c r="T412" s="2" t="str">
        <f t="shared" ca="1" si="33"/>
        <v/>
      </c>
      <c r="V412" s="2" t="str">
        <f t="shared" si="34"/>
        <v/>
      </c>
    </row>
    <row r="413" spans="10:22" x14ac:dyDescent="0.35">
      <c r="J413" s="3">
        <f t="shared" si="30"/>
        <v>0</v>
      </c>
      <c r="L413" s="5">
        <f t="shared" si="31"/>
        <v>0</v>
      </c>
      <c r="S413" s="2" t="str">
        <f t="shared" ca="1" si="32"/>
        <v/>
      </c>
      <c r="T413" s="2" t="str">
        <f t="shared" ca="1" si="33"/>
        <v/>
      </c>
      <c r="V413" s="2" t="str">
        <f t="shared" si="34"/>
        <v/>
      </c>
    </row>
    <row r="414" spans="10:22" x14ac:dyDescent="0.35">
      <c r="J414" s="3">
        <f t="shared" si="30"/>
        <v>0</v>
      </c>
      <c r="L414" s="5">
        <f t="shared" si="31"/>
        <v>0</v>
      </c>
      <c r="S414" s="2" t="str">
        <f t="shared" ca="1" si="32"/>
        <v/>
      </c>
      <c r="T414" s="2" t="str">
        <f t="shared" ca="1" si="33"/>
        <v/>
      </c>
      <c r="V414" s="2" t="str">
        <f t="shared" si="34"/>
        <v/>
      </c>
    </row>
    <row r="415" spans="10:22" x14ac:dyDescent="0.35">
      <c r="J415" s="3">
        <f t="shared" si="30"/>
        <v>0</v>
      </c>
      <c r="L415" s="5">
        <f t="shared" si="31"/>
        <v>0</v>
      </c>
      <c r="S415" s="2" t="str">
        <f t="shared" ca="1" si="32"/>
        <v/>
      </c>
      <c r="T415" s="2" t="str">
        <f t="shared" ca="1" si="33"/>
        <v/>
      </c>
      <c r="V415" s="2" t="str">
        <f t="shared" si="34"/>
        <v/>
      </c>
    </row>
    <row r="416" spans="10:22" x14ac:dyDescent="0.35">
      <c r="J416" s="3">
        <f t="shared" si="30"/>
        <v>0</v>
      </c>
      <c r="L416" s="5">
        <f t="shared" si="31"/>
        <v>0</v>
      </c>
      <c r="S416" s="2" t="str">
        <f t="shared" ca="1" si="32"/>
        <v/>
      </c>
      <c r="T416" s="2" t="str">
        <f t="shared" ca="1" si="33"/>
        <v/>
      </c>
      <c r="V416" s="2" t="str">
        <f t="shared" si="34"/>
        <v/>
      </c>
    </row>
    <row r="417" spans="10:22" x14ac:dyDescent="0.35">
      <c r="J417" s="3">
        <f t="shared" si="30"/>
        <v>0</v>
      </c>
      <c r="L417" s="5">
        <f t="shared" si="31"/>
        <v>0</v>
      </c>
      <c r="S417" s="2" t="str">
        <f t="shared" ca="1" si="32"/>
        <v/>
      </c>
      <c r="T417" s="2" t="str">
        <f t="shared" ca="1" si="33"/>
        <v/>
      </c>
      <c r="V417" s="2" t="str">
        <f t="shared" si="34"/>
        <v/>
      </c>
    </row>
    <row r="418" spans="10:22" x14ac:dyDescent="0.35">
      <c r="J418" s="3">
        <f t="shared" si="30"/>
        <v>0</v>
      </c>
      <c r="L418" s="5">
        <f t="shared" si="31"/>
        <v>0</v>
      </c>
      <c r="S418" s="2" t="str">
        <f t="shared" ca="1" si="32"/>
        <v/>
      </c>
      <c r="T418" s="2" t="str">
        <f t="shared" ca="1" si="33"/>
        <v/>
      </c>
      <c r="V418" s="2" t="str">
        <f t="shared" si="34"/>
        <v/>
      </c>
    </row>
    <row r="419" spans="10:22" x14ac:dyDescent="0.35">
      <c r="J419" s="3">
        <f t="shared" si="30"/>
        <v>0</v>
      </c>
      <c r="L419" s="5">
        <f t="shared" si="31"/>
        <v>0</v>
      </c>
      <c r="S419" s="2" t="str">
        <f t="shared" ca="1" si="32"/>
        <v/>
      </c>
      <c r="T419" s="2" t="str">
        <f t="shared" ca="1" si="33"/>
        <v/>
      </c>
      <c r="V419" s="2" t="str">
        <f t="shared" si="34"/>
        <v/>
      </c>
    </row>
    <row r="420" spans="10:22" x14ac:dyDescent="0.35">
      <c r="J420" s="3">
        <f t="shared" si="30"/>
        <v>0</v>
      </c>
      <c r="L420" s="5">
        <f t="shared" si="31"/>
        <v>0</v>
      </c>
      <c r="S420" s="2" t="str">
        <f t="shared" ca="1" si="32"/>
        <v/>
      </c>
      <c r="T420" s="2" t="str">
        <f t="shared" ca="1" si="33"/>
        <v/>
      </c>
      <c r="V420" s="2" t="str">
        <f t="shared" si="34"/>
        <v/>
      </c>
    </row>
    <row r="421" spans="10:22" x14ac:dyDescent="0.35">
      <c r="J421" s="3">
        <f t="shared" si="30"/>
        <v>0</v>
      </c>
      <c r="L421" s="5">
        <f t="shared" si="31"/>
        <v>0</v>
      </c>
      <c r="S421" s="2" t="str">
        <f t="shared" ca="1" si="32"/>
        <v/>
      </c>
      <c r="T421" s="2" t="str">
        <f t="shared" ca="1" si="33"/>
        <v/>
      </c>
      <c r="V421" s="2" t="str">
        <f t="shared" si="34"/>
        <v/>
      </c>
    </row>
    <row r="422" spans="10:22" x14ac:dyDescent="0.35">
      <c r="J422" s="3">
        <f t="shared" si="30"/>
        <v>0</v>
      </c>
      <c r="L422" s="5">
        <f t="shared" si="31"/>
        <v>0</v>
      </c>
      <c r="S422" s="2" t="str">
        <f t="shared" ca="1" si="32"/>
        <v/>
      </c>
      <c r="T422" s="2" t="str">
        <f t="shared" ca="1" si="33"/>
        <v/>
      </c>
      <c r="V422" s="2" t="str">
        <f t="shared" si="34"/>
        <v/>
      </c>
    </row>
    <row r="423" spans="10:22" x14ac:dyDescent="0.35">
      <c r="J423" s="3">
        <f t="shared" si="30"/>
        <v>0</v>
      </c>
      <c r="L423" s="5">
        <f t="shared" si="31"/>
        <v>0</v>
      </c>
      <c r="S423" s="2" t="str">
        <f t="shared" ca="1" si="32"/>
        <v/>
      </c>
      <c r="T423" s="2" t="str">
        <f t="shared" ca="1" si="33"/>
        <v/>
      </c>
      <c r="V423" s="2" t="str">
        <f t="shared" si="34"/>
        <v/>
      </c>
    </row>
    <row r="424" spans="10:22" x14ac:dyDescent="0.35">
      <c r="J424" s="3">
        <f t="shared" si="30"/>
        <v>0</v>
      </c>
      <c r="L424" s="5">
        <f t="shared" si="31"/>
        <v>0</v>
      </c>
      <c r="S424" s="2" t="str">
        <f t="shared" ca="1" si="32"/>
        <v/>
      </c>
      <c r="T424" s="2" t="str">
        <f t="shared" ca="1" si="33"/>
        <v/>
      </c>
      <c r="V424" s="2" t="str">
        <f t="shared" si="34"/>
        <v/>
      </c>
    </row>
    <row r="425" spans="10:22" x14ac:dyDescent="0.35">
      <c r="J425" s="3">
        <f t="shared" si="30"/>
        <v>0</v>
      </c>
      <c r="L425" s="5">
        <f t="shared" si="31"/>
        <v>0</v>
      </c>
      <c r="S425" s="2" t="str">
        <f t="shared" ca="1" si="32"/>
        <v/>
      </c>
      <c r="T425" s="2" t="str">
        <f t="shared" ca="1" si="33"/>
        <v/>
      </c>
      <c r="V425" s="2" t="str">
        <f t="shared" si="34"/>
        <v/>
      </c>
    </row>
    <row r="426" spans="10:22" x14ac:dyDescent="0.35">
      <c r="J426" s="3">
        <f t="shared" si="30"/>
        <v>0</v>
      </c>
      <c r="L426" s="5">
        <f t="shared" si="31"/>
        <v>0</v>
      </c>
      <c r="S426" s="2" t="str">
        <f t="shared" ca="1" si="32"/>
        <v/>
      </c>
      <c r="T426" s="2" t="str">
        <f t="shared" ca="1" si="33"/>
        <v/>
      </c>
      <c r="V426" s="2" t="str">
        <f t="shared" si="34"/>
        <v/>
      </c>
    </row>
    <row r="427" spans="10:22" x14ac:dyDescent="0.35">
      <c r="J427" s="3">
        <f t="shared" si="30"/>
        <v>0</v>
      </c>
      <c r="L427" s="5">
        <f t="shared" si="31"/>
        <v>0</v>
      </c>
      <c r="S427" s="2" t="str">
        <f t="shared" ca="1" si="32"/>
        <v/>
      </c>
      <c r="T427" s="2" t="str">
        <f t="shared" ca="1" si="33"/>
        <v/>
      </c>
      <c r="V427" s="2" t="str">
        <f t="shared" si="34"/>
        <v/>
      </c>
    </row>
    <row r="428" spans="10:22" x14ac:dyDescent="0.35">
      <c r="J428" s="3">
        <f t="shared" si="30"/>
        <v>0</v>
      </c>
      <c r="L428" s="5">
        <f t="shared" si="31"/>
        <v>0</v>
      </c>
      <c r="S428" s="2" t="str">
        <f t="shared" ca="1" si="32"/>
        <v/>
      </c>
      <c r="T428" s="2" t="str">
        <f t="shared" ca="1" si="33"/>
        <v/>
      </c>
      <c r="V428" s="2" t="str">
        <f t="shared" si="34"/>
        <v/>
      </c>
    </row>
    <row r="429" spans="10:22" x14ac:dyDescent="0.35">
      <c r="J429" s="3">
        <f t="shared" si="30"/>
        <v>0</v>
      </c>
      <c r="L429" s="5">
        <f t="shared" si="31"/>
        <v>0</v>
      </c>
      <c r="S429" s="2" t="str">
        <f t="shared" ca="1" si="32"/>
        <v/>
      </c>
      <c r="T429" s="2" t="str">
        <f t="shared" ca="1" si="33"/>
        <v/>
      </c>
      <c r="V429" s="2" t="str">
        <f t="shared" si="34"/>
        <v/>
      </c>
    </row>
    <row r="430" spans="10:22" x14ac:dyDescent="0.35">
      <c r="J430" s="3">
        <f t="shared" si="30"/>
        <v>0</v>
      </c>
      <c r="L430" s="5">
        <f t="shared" si="31"/>
        <v>0</v>
      </c>
      <c r="S430" s="2" t="str">
        <f t="shared" ca="1" si="32"/>
        <v/>
      </c>
      <c r="T430" s="2" t="str">
        <f t="shared" ca="1" si="33"/>
        <v/>
      </c>
      <c r="V430" s="2" t="str">
        <f t="shared" si="34"/>
        <v/>
      </c>
    </row>
    <row r="431" spans="10:22" x14ac:dyDescent="0.35">
      <c r="J431" s="3">
        <f t="shared" si="30"/>
        <v>0</v>
      </c>
      <c r="L431" s="5">
        <f t="shared" si="31"/>
        <v>0</v>
      </c>
      <c r="S431" s="2" t="str">
        <f t="shared" ca="1" si="32"/>
        <v/>
      </c>
      <c r="T431" s="2" t="str">
        <f t="shared" ca="1" si="33"/>
        <v/>
      </c>
      <c r="V431" s="2" t="str">
        <f t="shared" si="34"/>
        <v/>
      </c>
    </row>
    <row r="432" spans="10:22" x14ac:dyDescent="0.35">
      <c r="J432" s="3">
        <f t="shared" si="30"/>
        <v>0</v>
      </c>
      <c r="L432" s="5">
        <f t="shared" si="31"/>
        <v>0</v>
      </c>
      <c r="S432" s="2" t="str">
        <f t="shared" ca="1" si="32"/>
        <v/>
      </c>
      <c r="T432" s="2" t="str">
        <f t="shared" ca="1" si="33"/>
        <v/>
      </c>
      <c r="V432" s="2" t="str">
        <f t="shared" si="34"/>
        <v/>
      </c>
    </row>
    <row r="433" spans="10:22" x14ac:dyDescent="0.35">
      <c r="J433" s="3">
        <f t="shared" si="30"/>
        <v>0</v>
      </c>
      <c r="L433" s="5">
        <f t="shared" si="31"/>
        <v>0</v>
      </c>
      <c r="S433" s="2" t="str">
        <f t="shared" ca="1" si="32"/>
        <v/>
      </c>
      <c r="T433" s="2" t="str">
        <f t="shared" ca="1" si="33"/>
        <v/>
      </c>
      <c r="V433" s="2" t="str">
        <f t="shared" si="34"/>
        <v/>
      </c>
    </row>
    <row r="434" spans="10:22" x14ac:dyDescent="0.35">
      <c r="J434" s="3">
        <f t="shared" si="30"/>
        <v>0</v>
      </c>
      <c r="L434" s="5">
        <f t="shared" si="31"/>
        <v>0</v>
      </c>
      <c r="S434" s="2" t="str">
        <f t="shared" ca="1" si="32"/>
        <v/>
      </c>
      <c r="T434" s="2" t="str">
        <f t="shared" ca="1" si="33"/>
        <v/>
      </c>
      <c r="V434" s="2" t="str">
        <f t="shared" si="34"/>
        <v/>
      </c>
    </row>
    <row r="435" spans="10:22" x14ac:dyDescent="0.35">
      <c r="J435" s="3">
        <f t="shared" si="30"/>
        <v>0</v>
      </c>
      <c r="L435" s="5">
        <f t="shared" si="31"/>
        <v>0</v>
      </c>
      <c r="S435" s="2" t="str">
        <f t="shared" ca="1" si="32"/>
        <v/>
      </c>
      <c r="T435" s="2" t="str">
        <f t="shared" ca="1" si="33"/>
        <v/>
      </c>
      <c r="V435" s="2" t="str">
        <f t="shared" si="34"/>
        <v/>
      </c>
    </row>
    <row r="436" spans="10:22" x14ac:dyDescent="0.35">
      <c r="J436" s="3">
        <f t="shared" si="30"/>
        <v>0</v>
      </c>
      <c r="L436" s="5">
        <f t="shared" si="31"/>
        <v>0</v>
      </c>
      <c r="S436" s="2" t="str">
        <f t="shared" ca="1" si="32"/>
        <v/>
      </c>
      <c r="T436" s="2" t="str">
        <f t="shared" ca="1" si="33"/>
        <v/>
      </c>
      <c r="V436" s="2" t="str">
        <f t="shared" si="34"/>
        <v/>
      </c>
    </row>
    <row r="437" spans="10:22" x14ac:dyDescent="0.35">
      <c r="J437" s="3">
        <f t="shared" si="30"/>
        <v>0</v>
      </c>
      <c r="L437" s="5">
        <f t="shared" si="31"/>
        <v>0</v>
      </c>
      <c r="S437" s="2" t="str">
        <f t="shared" ca="1" si="32"/>
        <v/>
      </c>
      <c r="T437" s="2" t="str">
        <f t="shared" ca="1" si="33"/>
        <v/>
      </c>
      <c r="V437" s="2" t="str">
        <f t="shared" si="34"/>
        <v/>
      </c>
    </row>
    <row r="438" spans="10:22" x14ac:dyDescent="0.35">
      <c r="J438" s="3">
        <f t="shared" si="30"/>
        <v>0</v>
      </c>
      <c r="L438" s="5">
        <f t="shared" si="31"/>
        <v>0</v>
      </c>
      <c r="S438" s="2" t="str">
        <f t="shared" ca="1" si="32"/>
        <v/>
      </c>
      <c r="T438" s="2" t="str">
        <f t="shared" ca="1" si="33"/>
        <v/>
      </c>
      <c r="V438" s="2" t="str">
        <f t="shared" si="34"/>
        <v/>
      </c>
    </row>
    <row r="439" spans="10:22" x14ac:dyDescent="0.35">
      <c r="J439" s="3">
        <f t="shared" si="30"/>
        <v>0</v>
      </c>
      <c r="L439" s="5">
        <f t="shared" si="31"/>
        <v>0</v>
      </c>
      <c r="S439" s="2" t="str">
        <f t="shared" ca="1" si="32"/>
        <v/>
      </c>
      <c r="T439" s="2" t="str">
        <f t="shared" ca="1" si="33"/>
        <v/>
      </c>
      <c r="V439" s="2" t="str">
        <f t="shared" si="34"/>
        <v/>
      </c>
    </row>
    <row r="440" spans="10:22" x14ac:dyDescent="0.35">
      <c r="J440" s="3">
        <f t="shared" si="30"/>
        <v>0</v>
      </c>
      <c r="L440" s="5">
        <f t="shared" si="31"/>
        <v>0</v>
      </c>
      <c r="S440" s="2" t="str">
        <f t="shared" ca="1" si="32"/>
        <v/>
      </c>
      <c r="T440" s="2" t="str">
        <f t="shared" ca="1" si="33"/>
        <v/>
      </c>
      <c r="V440" s="2" t="str">
        <f t="shared" si="34"/>
        <v/>
      </c>
    </row>
    <row r="441" spans="10:22" x14ac:dyDescent="0.35">
      <c r="J441" s="3">
        <f t="shared" si="30"/>
        <v>0</v>
      </c>
      <c r="L441" s="5">
        <f t="shared" si="31"/>
        <v>0</v>
      </c>
      <c r="S441" s="2" t="str">
        <f t="shared" ca="1" si="32"/>
        <v/>
      </c>
      <c r="T441" s="2" t="str">
        <f t="shared" ca="1" si="33"/>
        <v/>
      </c>
      <c r="V441" s="2" t="str">
        <f t="shared" si="34"/>
        <v/>
      </c>
    </row>
    <row r="442" spans="10:22" x14ac:dyDescent="0.35">
      <c r="J442" s="3">
        <f t="shared" si="30"/>
        <v>0</v>
      </c>
      <c r="L442" s="5">
        <f t="shared" si="31"/>
        <v>0</v>
      </c>
      <c r="S442" s="2" t="str">
        <f t="shared" ca="1" si="32"/>
        <v/>
      </c>
      <c r="T442" s="2" t="str">
        <f t="shared" ca="1" si="33"/>
        <v/>
      </c>
      <c r="V442" s="2" t="str">
        <f t="shared" si="34"/>
        <v/>
      </c>
    </row>
    <row r="443" spans="10:22" x14ac:dyDescent="0.35">
      <c r="J443" s="3">
        <f t="shared" si="30"/>
        <v>0</v>
      </c>
      <c r="L443" s="5">
        <f t="shared" si="31"/>
        <v>0</v>
      </c>
      <c r="S443" s="2" t="str">
        <f t="shared" ca="1" si="32"/>
        <v/>
      </c>
      <c r="T443" s="2" t="str">
        <f t="shared" ca="1" si="33"/>
        <v/>
      </c>
      <c r="V443" s="2" t="str">
        <f t="shared" si="34"/>
        <v/>
      </c>
    </row>
    <row r="444" spans="10:22" x14ac:dyDescent="0.35">
      <c r="J444" s="3">
        <f t="shared" si="30"/>
        <v>0</v>
      </c>
      <c r="L444" s="5">
        <f t="shared" si="31"/>
        <v>0</v>
      </c>
      <c r="S444" s="2" t="str">
        <f t="shared" ca="1" si="32"/>
        <v/>
      </c>
      <c r="T444" s="2" t="str">
        <f t="shared" ca="1" si="33"/>
        <v/>
      </c>
      <c r="V444" s="2" t="str">
        <f t="shared" si="34"/>
        <v/>
      </c>
    </row>
    <row r="445" spans="10:22" x14ac:dyDescent="0.35">
      <c r="J445" s="3">
        <f t="shared" si="30"/>
        <v>0</v>
      </c>
      <c r="L445" s="5">
        <f t="shared" si="31"/>
        <v>0</v>
      </c>
      <c r="S445" s="2" t="str">
        <f t="shared" ca="1" si="32"/>
        <v/>
      </c>
      <c r="T445" s="2" t="str">
        <f t="shared" ca="1" si="33"/>
        <v/>
      </c>
      <c r="V445" s="2" t="str">
        <f t="shared" si="34"/>
        <v/>
      </c>
    </row>
    <row r="446" spans="10:22" x14ac:dyDescent="0.35">
      <c r="J446" s="3">
        <f t="shared" si="30"/>
        <v>0</v>
      </c>
      <c r="L446" s="5">
        <f t="shared" si="31"/>
        <v>0</v>
      </c>
      <c r="S446" s="2" t="str">
        <f t="shared" ca="1" si="32"/>
        <v/>
      </c>
      <c r="T446" s="2" t="str">
        <f t="shared" ca="1" si="33"/>
        <v/>
      </c>
      <c r="V446" s="2" t="str">
        <f t="shared" si="34"/>
        <v/>
      </c>
    </row>
    <row r="447" spans="10:22" x14ac:dyDescent="0.35">
      <c r="J447" s="3">
        <f t="shared" si="30"/>
        <v>0</v>
      </c>
      <c r="L447" s="5">
        <f t="shared" si="31"/>
        <v>0</v>
      </c>
      <c r="S447" s="2" t="str">
        <f t="shared" ca="1" si="32"/>
        <v/>
      </c>
      <c r="T447" s="2" t="str">
        <f t="shared" ca="1" si="33"/>
        <v/>
      </c>
      <c r="V447" s="2" t="str">
        <f t="shared" si="34"/>
        <v/>
      </c>
    </row>
    <row r="448" spans="10:22" x14ac:dyDescent="0.35">
      <c r="J448" s="3">
        <f t="shared" si="30"/>
        <v>0</v>
      </c>
      <c r="L448" s="5">
        <f t="shared" si="31"/>
        <v>0</v>
      </c>
      <c r="S448" s="2" t="str">
        <f t="shared" ca="1" si="32"/>
        <v/>
      </c>
      <c r="T448" s="2" t="str">
        <f t="shared" ca="1" si="33"/>
        <v/>
      </c>
      <c r="V448" s="2" t="str">
        <f t="shared" si="34"/>
        <v/>
      </c>
    </row>
    <row r="449" spans="10:22" x14ac:dyDescent="0.35">
      <c r="J449" s="3">
        <f t="shared" si="30"/>
        <v>0</v>
      </c>
      <c r="L449" s="5">
        <f t="shared" si="31"/>
        <v>0</v>
      </c>
      <c r="S449" s="2" t="str">
        <f t="shared" ca="1" si="32"/>
        <v/>
      </c>
      <c r="T449" s="2" t="str">
        <f t="shared" ca="1" si="33"/>
        <v/>
      </c>
      <c r="V449" s="2" t="str">
        <f t="shared" si="34"/>
        <v/>
      </c>
    </row>
    <row r="450" spans="10:22" x14ac:dyDescent="0.35">
      <c r="J450" s="3">
        <f t="shared" ref="J450:J513" si="35">IFERROR(VLOOKUP(I450,Table_Prob,2,FALSE),0)</f>
        <v>0</v>
      </c>
      <c r="L450" s="5">
        <f t="shared" ref="L450:L513" si="36">IF(J450="",0,J450*K450)</f>
        <v>0</v>
      </c>
      <c r="S450" s="2" t="str">
        <f t="shared" ref="S450:S513" ca="1" si="37">IF(B450="", "", TODAY()-B450)</f>
        <v/>
      </c>
      <c r="T450" s="2" t="str">
        <f t="shared" ref="T450:T513" ca="1" si="38">IF(AND(Q450="Ouverte", O450&lt;TODAY()), "EN RETARD", "")</f>
        <v/>
      </c>
      <c r="V450" s="2" t="str">
        <f t="shared" ref="V450:V513" si="39">IF(Q450="Gagnée", M450-B450, "")</f>
        <v/>
      </c>
    </row>
    <row r="451" spans="10:22" x14ac:dyDescent="0.35">
      <c r="J451" s="3">
        <f t="shared" si="35"/>
        <v>0</v>
      </c>
      <c r="L451" s="5">
        <f t="shared" si="36"/>
        <v>0</v>
      </c>
      <c r="S451" s="2" t="str">
        <f t="shared" ca="1" si="37"/>
        <v/>
      </c>
      <c r="T451" s="2" t="str">
        <f t="shared" ca="1" si="38"/>
        <v/>
      </c>
      <c r="V451" s="2" t="str">
        <f t="shared" si="39"/>
        <v/>
      </c>
    </row>
    <row r="452" spans="10:22" x14ac:dyDescent="0.35">
      <c r="J452" s="3">
        <f t="shared" si="35"/>
        <v>0</v>
      </c>
      <c r="L452" s="5">
        <f t="shared" si="36"/>
        <v>0</v>
      </c>
      <c r="S452" s="2" t="str">
        <f t="shared" ca="1" si="37"/>
        <v/>
      </c>
      <c r="T452" s="2" t="str">
        <f t="shared" ca="1" si="38"/>
        <v/>
      </c>
      <c r="V452" s="2" t="str">
        <f t="shared" si="39"/>
        <v/>
      </c>
    </row>
    <row r="453" spans="10:22" x14ac:dyDescent="0.35">
      <c r="J453" s="3">
        <f t="shared" si="35"/>
        <v>0</v>
      </c>
      <c r="L453" s="5">
        <f t="shared" si="36"/>
        <v>0</v>
      </c>
      <c r="S453" s="2" t="str">
        <f t="shared" ca="1" si="37"/>
        <v/>
      </c>
      <c r="T453" s="2" t="str">
        <f t="shared" ca="1" si="38"/>
        <v/>
      </c>
      <c r="V453" s="2" t="str">
        <f t="shared" si="39"/>
        <v/>
      </c>
    </row>
    <row r="454" spans="10:22" x14ac:dyDescent="0.35">
      <c r="J454" s="3">
        <f t="shared" si="35"/>
        <v>0</v>
      </c>
      <c r="L454" s="5">
        <f t="shared" si="36"/>
        <v>0</v>
      </c>
      <c r="S454" s="2" t="str">
        <f t="shared" ca="1" si="37"/>
        <v/>
      </c>
      <c r="T454" s="2" t="str">
        <f t="shared" ca="1" si="38"/>
        <v/>
      </c>
      <c r="V454" s="2" t="str">
        <f t="shared" si="39"/>
        <v/>
      </c>
    </row>
    <row r="455" spans="10:22" x14ac:dyDescent="0.35">
      <c r="J455" s="3">
        <f t="shared" si="35"/>
        <v>0</v>
      </c>
      <c r="L455" s="5">
        <f t="shared" si="36"/>
        <v>0</v>
      </c>
      <c r="S455" s="2" t="str">
        <f t="shared" ca="1" si="37"/>
        <v/>
      </c>
      <c r="T455" s="2" t="str">
        <f t="shared" ca="1" si="38"/>
        <v/>
      </c>
      <c r="V455" s="2" t="str">
        <f t="shared" si="39"/>
        <v/>
      </c>
    </row>
    <row r="456" spans="10:22" x14ac:dyDescent="0.35">
      <c r="J456" s="3">
        <f t="shared" si="35"/>
        <v>0</v>
      </c>
      <c r="L456" s="5">
        <f t="shared" si="36"/>
        <v>0</v>
      </c>
      <c r="S456" s="2" t="str">
        <f t="shared" ca="1" si="37"/>
        <v/>
      </c>
      <c r="T456" s="2" t="str">
        <f t="shared" ca="1" si="38"/>
        <v/>
      </c>
      <c r="V456" s="2" t="str">
        <f t="shared" si="39"/>
        <v/>
      </c>
    </row>
    <row r="457" spans="10:22" x14ac:dyDescent="0.35">
      <c r="J457" s="3">
        <f t="shared" si="35"/>
        <v>0</v>
      </c>
      <c r="L457" s="5">
        <f t="shared" si="36"/>
        <v>0</v>
      </c>
      <c r="S457" s="2" t="str">
        <f t="shared" ca="1" si="37"/>
        <v/>
      </c>
      <c r="T457" s="2" t="str">
        <f t="shared" ca="1" si="38"/>
        <v/>
      </c>
      <c r="V457" s="2" t="str">
        <f t="shared" si="39"/>
        <v/>
      </c>
    </row>
    <row r="458" spans="10:22" x14ac:dyDescent="0.35">
      <c r="J458" s="3">
        <f t="shared" si="35"/>
        <v>0</v>
      </c>
      <c r="L458" s="5">
        <f t="shared" si="36"/>
        <v>0</v>
      </c>
      <c r="S458" s="2" t="str">
        <f t="shared" ca="1" si="37"/>
        <v/>
      </c>
      <c r="T458" s="2" t="str">
        <f t="shared" ca="1" si="38"/>
        <v/>
      </c>
      <c r="V458" s="2" t="str">
        <f t="shared" si="39"/>
        <v/>
      </c>
    </row>
    <row r="459" spans="10:22" x14ac:dyDescent="0.35">
      <c r="J459" s="3">
        <f t="shared" si="35"/>
        <v>0</v>
      </c>
      <c r="L459" s="5">
        <f t="shared" si="36"/>
        <v>0</v>
      </c>
      <c r="S459" s="2" t="str">
        <f t="shared" ca="1" si="37"/>
        <v/>
      </c>
      <c r="T459" s="2" t="str">
        <f t="shared" ca="1" si="38"/>
        <v/>
      </c>
      <c r="V459" s="2" t="str">
        <f t="shared" si="39"/>
        <v/>
      </c>
    </row>
    <row r="460" spans="10:22" x14ac:dyDescent="0.35">
      <c r="J460" s="3">
        <f t="shared" si="35"/>
        <v>0</v>
      </c>
      <c r="L460" s="5">
        <f t="shared" si="36"/>
        <v>0</v>
      </c>
      <c r="S460" s="2" t="str">
        <f t="shared" ca="1" si="37"/>
        <v/>
      </c>
      <c r="T460" s="2" t="str">
        <f t="shared" ca="1" si="38"/>
        <v/>
      </c>
      <c r="V460" s="2" t="str">
        <f t="shared" si="39"/>
        <v/>
      </c>
    </row>
    <row r="461" spans="10:22" x14ac:dyDescent="0.35">
      <c r="J461" s="3">
        <f t="shared" si="35"/>
        <v>0</v>
      </c>
      <c r="L461" s="5">
        <f t="shared" si="36"/>
        <v>0</v>
      </c>
      <c r="S461" s="2" t="str">
        <f t="shared" ca="1" si="37"/>
        <v/>
      </c>
      <c r="T461" s="2" t="str">
        <f t="shared" ca="1" si="38"/>
        <v/>
      </c>
      <c r="V461" s="2" t="str">
        <f t="shared" si="39"/>
        <v/>
      </c>
    </row>
    <row r="462" spans="10:22" x14ac:dyDescent="0.35">
      <c r="J462" s="3">
        <f t="shared" si="35"/>
        <v>0</v>
      </c>
      <c r="L462" s="5">
        <f t="shared" si="36"/>
        <v>0</v>
      </c>
      <c r="S462" s="2" t="str">
        <f t="shared" ca="1" si="37"/>
        <v/>
      </c>
      <c r="T462" s="2" t="str">
        <f t="shared" ca="1" si="38"/>
        <v/>
      </c>
      <c r="V462" s="2" t="str">
        <f t="shared" si="39"/>
        <v/>
      </c>
    </row>
    <row r="463" spans="10:22" x14ac:dyDescent="0.35">
      <c r="J463" s="3">
        <f t="shared" si="35"/>
        <v>0</v>
      </c>
      <c r="L463" s="5">
        <f t="shared" si="36"/>
        <v>0</v>
      </c>
      <c r="S463" s="2" t="str">
        <f t="shared" ca="1" si="37"/>
        <v/>
      </c>
      <c r="T463" s="2" t="str">
        <f t="shared" ca="1" si="38"/>
        <v/>
      </c>
      <c r="V463" s="2" t="str">
        <f t="shared" si="39"/>
        <v/>
      </c>
    </row>
    <row r="464" spans="10:22" x14ac:dyDescent="0.35">
      <c r="J464" s="3">
        <f t="shared" si="35"/>
        <v>0</v>
      </c>
      <c r="L464" s="5">
        <f t="shared" si="36"/>
        <v>0</v>
      </c>
      <c r="S464" s="2" t="str">
        <f t="shared" ca="1" si="37"/>
        <v/>
      </c>
      <c r="T464" s="2" t="str">
        <f t="shared" ca="1" si="38"/>
        <v/>
      </c>
      <c r="V464" s="2" t="str">
        <f t="shared" si="39"/>
        <v/>
      </c>
    </row>
    <row r="465" spans="10:22" x14ac:dyDescent="0.35">
      <c r="J465" s="3">
        <f t="shared" si="35"/>
        <v>0</v>
      </c>
      <c r="L465" s="5">
        <f t="shared" si="36"/>
        <v>0</v>
      </c>
      <c r="S465" s="2" t="str">
        <f t="shared" ca="1" si="37"/>
        <v/>
      </c>
      <c r="T465" s="2" t="str">
        <f t="shared" ca="1" si="38"/>
        <v/>
      </c>
      <c r="V465" s="2" t="str">
        <f t="shared" si="39"/>
        <v/>
      </c>
    </row>
    <row r="466" spans="10:22" x14ac:dyDescent="0.35">
      <c r="J466" s="3">
        <f t="shared" si="35"/>
        <v>0</v>
      </c>
      <c r="L466" s="5">
        <f t="shared" si="36"/>
        <v>0</v>
      </c>
      <c r="S466" s="2" t="str">
        <f t="shared" ca="1" si="37"/>
        <v/>
      </c>
      <c r="T466" s="2" t="str">
        <f t="shared" ca="1" si="38"/>
        <v/>
      </c>
      <c r="V466" s="2" t="str">
        <f t="shared" si="39"/>
        <v/>
      </c>
    </row>
    <row r="467" spans="10:22" x14ac:dyDescent="0.35">
      <c r="J467" s="3">
        <f t="shared" si="35"/>
        <v>0</v>
      </c>
      <c r="L467" s="5">
        <f t="shared" si="36"/>
        <v>0</v>
      </c>
      <c r="S467" s="2" t="str">
        <f t="shared" ca="1" si="37"/>
        <v/>
      </c>
      <c r="T467" s="2" t="str">
        <f t="shared" ca="1" si="38"/>
        <v/>
      </c>
      <c r="V467" s="2" t="str">
        <f t="shared" si="39"/>
        <v/>
      </c>
    </row>
    <row r="468" spans="10:22" x14ac:dyDescent="0.35">
      <c r="J468" s="3">
        <f t="shared" si="35"/>
        <v>0</v>
      </c>
      <c r="L468" s="5">
        <f t="shared" si="36"/>
        <v>0</v>
      </c>
      <c r="S468" s="2" t="str">
        <f t="shared" ca="1" si="37"/>
        <v/>
      </c>
      <c r="T468" s="2" t="str">
        <f t="shared" ca="1" si="38"/>
        <v/>
      </c>
      <c r="V468" s="2" t="str">
        <f t="shared" si="39"/>
        <v/>
      </c>
    </row>
    <row r="469" spans="10:22" x14ac:dyDescent="0.35">
      <c r="J469" s="3">
        <f t="shared" si="35"/>
        <v>0</v>
      </c>
      <c r="L469" s="5">
        <f t="shared" si="36"/>
        <v>0</v>
      </c>
      <c r="S469" s="2" t="str">
        <f t="shared" ca="1" si="37"/>
        <v/>
      </c>
      <c r="T469" s="2" t="str">
        <f t="shared" ca="1" si="38"/>
        <v/>
      </c>
      <c r="V469" s="2" t="str">
        <f t="shared" si="39"/>
        <v/>
      </c>
    </row>
    <row r="470" spans="10:22" x14ac:dyDescent="0.35">
      <c r="J470" s="3">
        <f t="shared" si="35"/>
        <v>0</v>
      </c>
      <c r="L470" s="5">
        <f t="shared" si="36"/>
        <v>0</v>
      </c>
      <c r="S470" s="2" t="str">
        <f t="shared" ca="1" si="37"/>
        <v/>
      </c>
      <c r="T470" s="2" t="str">
        <f t="shared" ca="1" si="38"/>
        <v/>
      </c>
      <c r="V470" s="2" t="str">
        <f t="shared" si="39"/>
        <v/>
      </c>
    </row>
    <row r="471" spans="10:22" x14ac:dyDescent="0.35">
      <c r="J471" s="3">
        <f t="shared" si="35"/>
        <v>0</v>
      </c>
      <c r="L471" s="5">
        <f t="shared" si="36"/>
        <v>0</v>
      </c>
      <c r="S471" s="2" t="str">
        <f t="shared" ca="1" si="37"/>
        <v/>
      </c>
      <c r="T471" s="2" t="str">
        <f t="shared" ca="1" si="38"/>
        <v/>
      </c>
      <c r="V471" s="2" t="str">
        <f t="shared" si="39"/>
        <v/>
      </c>
    </row>
    <row r="472" spans="10:22" x14ac:dyDescent="0.35">
      <c r="J472" s="3">
        <f t="shared" si="35"/>
        <v>0</v>
      </c>
      <c r="L472" s="5">
        <f t="shared" si="36"/>
        <v>0</v>
      </c>
      <c r="S472" s="2" t="str">
        <f t="shared" ca="1" si="37"/>
        <v/>
      </c>
      <c r="T472" s="2" t="str">
        <f t="shared" ca="1" si="38"/>
        <v/>
      </c>
      <c r="V472" s="2" t="str">
        <f t="shared" si="39"/>
        <v/>
      </c>
    </row>
    <row r="473" spans="10:22" x14ac:dyDescent="0.35">
      <c r="J473" s="3">
        <f t="shared" si="35"/>
        <v>0</v>
      </c>
      <c r="L473" s="5">
        <f t="shared" si="36"/>
        <v>0</v>
      </c>
      <c r="S473" s="2" t="str">
        <f t="shared" ca="1" si="37"/>
        <v/>
      </c>
      <c r="T473" s="2" t="str">
        <f t="shared" ca="1" si="38"/>
        <v/>
      </c>
      <c r="V473" s="2" t="str">
        <f t="shared" si="39"/>
        <v/>
      </c>
    </row>
    <row r="474" spans="10:22" x14ac:dyDescent="0.35">
      <c r="J474" s="3">
        <f t="shared" si="35"/>
        <v>0</v>
      </c>
      <c r="L474" s="5">
        <f t="shared" si="36"/>
        <v>0</v>
      </c>
      <c r="S474" s="2" t="str">
        <f t="shared" ca="1" si="37"/>
        <v/>
      </c>
      <c r="T474" s="2" t="str">
        <f t="shared" ca="1" si="38"/>
        <v/>
      </c>
      <c r="V474" s="2" t="str">
        <f t="shared" si="39"/>
        <v/>
      </c>
    </row>
    <row r="475" spans="10:22" x14ac:dyDescent="0.35">
      <c r="J475" s="3">
        <f t="shared" si="35"/>
        <v>0</v>
      </c>
      <c r="L475" s="5">
        <f t="shared" si="36"/>
        <v>0</v>
      </c>
      <c r="S475" s="2" t="str">
        <f t="shared" ca="1" si="37"/>
        <v/>
      </c>
      <c r="T475" s="2" t="str">
        <f t="shared" ca="1" si="38"/>
        <v/>
      </c>
      <c r="V475" s="2" t="str">
        <f t="shared" si="39"/>
        <v/>
      </c>
    </row>
    <row r="476" spans="10:22" x14ac:dyDescent="0.35">
      <c r="J476" s="3">
        <f t="shared" si="35"/>
        <v>0</v>
      </c>
      <c r="L476" s="5">
        <f t="shared" si="36"/>
        <v>0</v>
      </c>
      <c r="S476" s="2" t="str">
        <f t="shared" ca="1" si="37"/>
        <v/>
      </c>
      <c r="T476" s="2" t="str">
        <f t="shared" ca="1" si="38"/>
        <v/>
      </c>
      <c r="V476" s="2" t="str">
        <f t="shared" si="39"/>
        <v/>
      </c>
    </row>
    <row r="477" spans="10:22" x14ac:dyDescent="0.35">
      <c r="J477" s="3">
        <f t="shared" si="35"/>
        <v>0</v>
      </c>
      <c r="L477" s="5">
        <f t="shared" si="36"/>
        <v>0</v>
      </c>
      <c r="S477" s="2" t="str">
        <f t="shared" ca="1" si="37"/>
        <v/>
      </c>
      <c r="T477" s="2" t="str">
        <f t="shared" ca="1" si="38"/>
        <v/>
      </c>
      <c r="V477" s="2" t="str">
        <f t="shared" si="39"/>
        <v/>
      </c>
    </row>
    <row r="478" spans="10:22" x14ac:dyDescent="0.35">
      <c r="J478" s="3">
        <f t="shared" si="35"/>
        <v>0</v>
      </c>
      <c r="L478" s="5">
        <f t="shared" si="36"/>
        <v>0</v>
      </c>
      <c r="S478" s="2" t="str">
        <f t="shared" ca="1" si="37"/>
        <v/>
      </c>
      <c r="T478" s="2" t="str">
        <f t="shared" ca="1" si="38"/>
        <v/>
      </c>
      <c r="V478" s="2" t="str">
        <f t="shared" si="39"/>
        <v/>
      </c>
    </row>
    <row r="479" spans="10:22" x14ac:dyDescent="0.35">
      <c r="J479" s="3">
        <f t="shared" si="35"/>
        <v>0</v>
      </c>
      <c r="L479" s="5">
        <f t="shared" si="36"/>
        <v>0</v>
      </c>
      <c r="S479" s="2" t="str">
        <f t="shared" ca="1" si="37"/>
        <v/>
      </c>
      <c r="T479" s="2" t="str">
        <f t="shared" ca="1" si="38"/>
        <v/>
      </c>
      <c r="V479" s="2" t="str">
        <f t="shared" si="39"/>
        <v/>
      </c>
    </row>
    <row r="480" spans="10:22" x14ac:dyDescent="0.35">
      <c r="J480" s="3">
        <f t="shared" si="35"/>
        <v>0</v>
      </c>
      <c r="L480" s="5">
        <f t="shared" si="36"/>
        <v>0</v>
      </c>
      <c r="S480" s="2" t="str">
        <f t="shared" ca="1" si="37"/>
        <v/>
      </c>
      <c r="T480" s="2" t="str">
        <f t="shared" ca="1" si="38"/>
        <v/>
      </c>
      <c r="V480" s="2" t="str">
        <f t="shared" si="39"/>
        <v/>
      </c>
    </row>
    <row r="481" spans="10:22" x14ac:dyDescent="0.35">
      <c r="J481" s="3">
        <f t="shared" si="35"/>
        <v>0</v>
      </c>
      <c r="L481" s="5">
        <f t="shared" si="36"/>
        <v>0</v>
      </c>
      <c r="S481" s="2" t="str">
        <f t="shared" ca="1" si="37"/>
        <v/>
      </c>
      <c r="T481" s="2" t="str">
        <f t="shared" ca="1" si="38"/>
        <v/>
      </c>
      <c r="V481" s="2" t="str">
        <f t="shared" si="39"/>
        <v/>
      </c>
    </row>
    <row r="482" spans="10:22" x14ac:dyDescent="0.35">
      <c r="J482" s="3">
        <f t="shared" si="35"/>
        <v>0</v>
      </c>
      <c r="L482" s="5">
        <f t="shared" si="36"/>
        <v>0</v>
      </c>
      <c r="S482" s="2" t="str">
        <f t="shared" ca="1" si="37"/>
        <v/>
      </c>
      <c r="T482" s="2" t="str">
        <f t="shared" ca="1" si="38"/>
        <v/>
      </c>
      <c r="V482" s="2" t="str">
        <f t="shared" si="39"/>
        <v/>
      </c>
    </row>
    <row r="483" spans="10:22" x14ac:dyDescent="0.35">
      <c r="J483" s="3">
        <f t="shared" si="35"/>
        <v>0</v>
      </c>
      <c r="L483" s="5">
        <f t="shared" si="36"/>
        <v>0</v>
      </c>
      <c r="S483" s="2" t="str">
        <f t="shared" ca="1" si="37"/>
        <v/>
      </c>
      <c r="T483" s="2" t="str">
        <f t="shared" ca="1" si="38"/>
        <v/>
      </c>
      <c r="V483" s="2" t="str">
        <f t="shared" si="39"/>
        <v/>
      </c>
    </row>
    <row r="484" spans="10:22" x14ac:dyDescent="0.35">
      <c r="J484" s="3">
        <f t="shared" si="35"/>
        <v>0</v>
      </c>
      <c r="L484" s="5">
        <f t="shared" si="36"/>
        <v>0</v>
      </c>
      <c r="S484" s="2" t="str">
        <f t="shared" ca="1" si="37"/>
        <v/>
      </c>
      <c r="T484" s="2" t="str">
        <f t="shared" ca="1" si="38"/>
        <v/>
      </c>
      <c r="V484" s="2" t="str">
        <f t="shared" si="39"/>
        <v/>
      </c>
    </row>
    <row r="485" spans="10:22" x14ac:dyDescent="0.35">
      <c r="J485" s="3">
        <f t="shared" si="35"/>
        <v>0</v>
      </c>
      <c r="L485" s="5">
        <f t="shared" si="36"/>
        <v>0</v>
      </c>
      <c r="S485" s="2" t="str">
        <f t="shared" ca="1" si="37"/>
        <v/>
      </c>
      <c r="T485" s="2" t="str">
        <f t="shared" ca="1" si="38"/>
        <v/>
      </c>
      <c r="V485" s="2" t="str">
        <f t="shared" si="39"/>
        <v/>
      </c>
    </row>
    <row r="486" spans="10:22" x14ac:dyDescent="0.35">
      <c r="J486" s="3">
        <f t="shared" si="35"/>
        <v>0</v>
      </c>
      <c r="L486" s="5">
        <f t="shared" si="36"/>
        <v>0</v>
      </c>
      <c r="S486" s="2" t="str">
        <f t="shared" ca="1" si="37"/>
        <v/>
      </c>
      <c r="T486" s="2" t="str">
        <f t="shared" ca="1" si="38"/>
        <v/>
      </c>
      <c r="V486" s="2" t="str">
        <f t="shared" si="39"/>
        <v/>
      </c>
    </row>
    <row r="487" spans="10:22" x14ac:dyDescent="0.35">
      <c r="J487" s="3">
        <f t="shared" si="35"/>
        <v>0</v>
      </c>
      <c r="L487" s="5">
        <f t="shared" si="36"/>
        <v>0</v>
      </c>
      <c r="S487" s="2" t="str">
        <f t="shared" ca="1" si="37"/>
        <v/>
      </c>
      <c r="T487" s="2" t="str">
        <f t="shared" ca="1" si="38"/>
        <v/>
      </c>
      <c r="V487" s="2" t="str">
        <f t="shared" si="39"/>
        <v/>
      </c>
    </row>
    <row r="488" spans="10:22" x14ac:dyDescent="0.35">
      <c r="J488" s="3">
        <f t="shared" si="35"/>
        <v>0</v>
      </c>
      <c r="L488" s="5">
        <f t="shared" si="36"/>
        <v>0</v>
      </c>
      <c r="S488" s="2" t="str">
        <f t="shared" ca="1" si="37"/>
        <v/>
      </c>
      <c r="T488" s="2" t="str">
        <f t="shared" ca="1" si="38"/>
        <v/>
      </c>
      <c r="V488" s="2" t="str">
        <f t="shared" si="39"/>
        <v/>
      </c>
    </row>
    <row r="489" spans="10:22" x14ac:dyDescent="0.35">
      <c r="J489" s="3">
        <f t="shared" si="35"/>
        <v>0</v>
      </c>
      <c r="L489" s="5">
        <f t="shared" si="36"/>
        <v>0</v>
      </c>
      <c r="S489" s="2" t="str">
        <f t="shared" ca="1" si="37"/>
        <v/>
      </c>
      <c r="T489" s="2" t="str">
        <f t="shared" ca="1" si="38"/>
        <v/>
      </c>
      <c r="V489" s="2" t="str">
        <f t="shared" si="39"/>
        <v/>
      </c>
    </row>
    <row r="490" spans="10:22" x14ac:dyDescent="0.35">
      <c r="J490" s="3">
        <f t="shared" si="35"/>
        <v>0</v>
      </c>
      <c r="L490" s="5">
        <f t="shared" si="36"/>
        <v>0</v>
      </c>
      <c r="S490" s="2" t="str">
        <f t="shared" ca="1" si="37"/>
        <v/>
      </c>
      <c r="T490" s="2" t="str">
        <f t="shared" ca="1" si="38"/>
        <v/>
      </c>
      <c r="V490" s="2" t="str">
        <f t="shared" si="39"/>
        <v/>
      </c>
    </row>
    <row r="491" spans="10:22" x14ac:dyDescent="0.35">
      <c r="J491" s="3">
        <f t="shared" si="35"/>
        <v>0</v>
      </c>
      <c r="L491" s="5">
        <f t="shared" si="36"/>
        <v>0</v>
      </c>
      <c r="S491" s="2" t="str">
        <f t="shared" ca="1" si="37"/>
        <v/>
      </c>
      <c r="T491" s="2" t="str">
        <f t="shared" ca="1" si="38"/>
        <v/>
      </c>
      <c r="V491" s="2" t="str">
        <f t="shared" si="39"/>
        <v/>
      </c>
    </row>
    <row r="492" spans="10:22" x14ac:dyDescent="0.35">
      <c r="J492" s="3">
        <f t="shared" si="35"/>
        <v>0</v>
      </c>
      <c r="L492" s="5">
        <f t="shared" si="36"/>
        <v>0</v>
      </c>
      <c r="S492" s="2" t="str">
        <f t="shared" ca="1" si="37"/>
        <v/>
      </c>
      <c r="T492" s="2" t="str">
        <f t="shared" ca="1" si="38"/>
        <v/>
      </c>
      <c r="V492" s="2" t="str">
        <f t="shared" si="39"/>
        <v/>
      </c>
    </row>
    <row r="493" spans="10:22" x14ac:dyDescent="0.35">
      <c r="J493" s="3">
        <f t="shared" si="35"/>
        <v>0</v>
      </c>
      <c r="L493" s="5">
        <f t="shared" si="36"/>
        <v>0</v>
      </c>
      <c r="S493" s="2" t="str">
        <f t="shared" ca="1" si="37"/>
        <v/>
      </c>
      <c r="T493" s="2" t="str">
        <f t="shared" ca="1" si="38"/>
        <v/>
      </c>
      <c r="V493" s="2" t="str">
        <f t="shared" si="39"/>
        <v/>
      </c>
    </row>
    <row r="494" spans="10:22" x14ac:dyDescent="0.35">
      <c r="J494" s="3">
        <f t="shared" si="35"/>
        <v>0</v>
      </c>
      <c r="L494" s="5">
        <f t="shared" si="36"/>
        <v>0</v>
      </c>
      <c r="S494" s="2" t="str">
        <f t="shared" ca="1" si="37"/>
        <v/>
      </c>
      <c r="T494" s="2" t="str">
        <f t="shared" ca="1" si="38"/>
        <v/>
      </c>
      <c r="V494" s="2" t="str">
        <f t="shared" si="39"/>
        <v/>
      </c>
    </row>
    <row r="495" spans="10:22" x14ac:dyDescent="0.35">
      <c r="J495" s="3">
        <f t="shared" si="35"/>
        <v>0</v>
      </c>
      <c r="L495" s="5">
        <f t="shared" si="36"/>
        <v>0</v>
      </c>
      <c r="S495" s="2" t="str">
        <f t="shared" ca="1" si="37"/>
        <v/>
      </c>
      <c r="T495" s="2" t="str">
        <f t="shared" ca="1" si="38"/>
        <v/>
      </c>
      <c r="V495" s="2" t="str">
        <f t="shared" si="39"/>
        <v/>
      </c>
    </row>
    <row r="496" spans="10:22" x14ac:dyDescent="0.35">
      <c r="J496" s="3">
        <f t="shared" si="35"/>
        <v>0</v>
      </c>
      <c r="L496" s="5">
        <f t="shared" si="36"/>
        <v>0</v>
      </c>
      <c r="S496" s="2" t="str">
        <f t="shared" ca="1" si="37"/>
        <v/>
      </c>
      <c r="T496" s="2" t="str">
        <f t="shared" ca="1" si="38"/>
        <v/>
      </c>
      <c r="V496" s="2" t="str">
        <f t="shared" si="39"/>
        <v/>
      </c>
    </row>
    <row r="497" spans="10:22" x14ac:dyDescent="0.35">
      <c r="J497" s="3">
        <f t="shared" si="35"/>
        <v>0</v>
      </c>
      <c r="L497" s="5">
        <f t="shared" si="36"/>
        <v>0</v>
      </c>
      <c r="S497" s="2" t="str">
        <f t="shared" ca="1" si="37"/>
        <v/>
      </c>
      <c r="T497" s="2" t="str">
        <f t="shared" ca="1" si="38"/>
        <v/>
      </c>
      <c r="V497" s="2" t="str">
        <f t="shared" si="39"/>
        <v/>
      </c>
    </row>
    <row r="498" spans="10:22" x14ac:dyDescent="0.35">
      <c r="J498" s="3">
        <f t="shared" si="35"/>
        <v>0</v>
      </c>
      <c r="L498" s="5">
        <f t="shared" si="36"/>
        <v>0</v>
      </c>
      <c r="S498" s="2" t="str">
        <f t="shared" ca="1" si="37"/>
        <v/>
      </c>
      <c r="T498" s="2" t="str">
        <f t="shared" ca="1" si="38"/>
        <v/>
      </c>
      <c r="V498" s="2" t="str">
        <f t="shared" si="39"/>
        <v/>
      </c>
    </row>
    <row r="499" spans="10:22" x14ac:dyDescent="0.35">
      <c r="J499" s="3">
        <f t="shared" si="35"/>
        <v>0</v>
      </c>
      <c r="L499" s="5">
        <f t="shared" si="36"/>
        <v>0</v>
      </c>
      <c r="S499" s="2" t="str">
        <f t="shared" ca="1" si="37"/>
        <v/>
      </c>
      <c r="T499" s="2" t="str">
        <f t="shared" ca="1" si="38"/>
        <v/>
      </c>
      <c r="V499" s="2" t="str">
        <f t="shared" si="39"/>
        <v/>
      </c>
    </row>
    <row r="500" spans="10:22" x14ac:dyDescent="0.35">
      <c r="J500" s="3">
        <f t="shared" si="35"/>
        <v>0</v>
      </c>
      <c r="L500" s="5">
        <f t="shared" si="36"/>
        <v>0</v>
      </c>
      <c r="S500" s="2" t="str">
        <f t="shared" ca="1" si="37"/>
        <v/>
      </c>
      <c r="T500" s="2" t="str">
        <f t="shared" ca="1" si="38"/>
        <v/>
      </c>
      <c r="V500" s="2" t="str">
        <f t="shared" si="39"/>
        <v/>
      </c>
    </row>
    <row r="501" spans="10:22" x14ac:dyDescent="0.35">
      <c r="J501" s="3">
        <f t="shared" si="35"/>
        <v>0</v>
      </c>
      <c r="L501" s="5">
        <f t="shared" si="36"/>
        <v>0</v>
      </c>
      <c r="S501" s="2" t="str">
        <f t="shared" ca="1" si="37"/>
        <v/>
      </c>
      <c r="T501" s="2" t="str">
        <f t="shared" ca="1" si="38"/>
        <v/>
      </c>
      <c r="V501" s="2" t="str">
        <f t="shared" si="39"/>
        <v/>
      </c>
    </row>
    <row r="502" spans="10:22" x14ac:dyDescent="0.35">
      <c r="J502" s="3">
        <f t="shared" si="35"/>
        <v>0</v>
      </c>
      <c r="L502" s="5">
        <f t="shared" si="36"/>
        <v>0</v>
      </c>
      <c r="S502" s="2" t="str">
        <f t="shared" ca="1" si="37"/>
        <v/>
      </c>
      <c r="T502" s="2" t="str">
        <f t="shared" ca="1" si="38"/>
        <v/>
      </c>
      <c r="V502" s="2" t="str">
        <f t="shared" si="39"/>
        <v/>
      </c>
    </row>
    <row r="503" spans="10:22" x14ac:dyDescent="0.35">
      <c r="J503" s="3">
        <f t="shared" si="35"/>
        <v>0</v>
      </c>
      <c r="L503" s="5">
        <f t="shared" si="36"/>
        <v>0</v>
      </c>
      <c r="S503" s="2" t="str">
        <f t="shared" ca="1" si="37"/>
        <v/>
      </c>
      <c r="T503" s="2" t="str">
        <f t="shared" ca="1" si="38"/>
        <v/>
      </c>
      <c r="V503" s="2" t="str">
        <f t="shared" si="39"/>
        <v/>
      </c>
    </row>
    <row r="504" spans="10:22" x14ac:dyDescent="0.35">
      <c r="J504" s="3">
        <f t="shared" si="35"/>
        <v>0</v>
      </c>
      <c r="L504" s="5">
        <f t="shared" si="36"/>
        <v>0</v>
      </c>
      <c r="S504" s="2" t="str">
        <f t="shared" ca="1" si="37"/>
        <v/>
      </c>
      <c r="T504" s="2" t="str">
        <f t="shared" ca="1" si="38"/>
        <v/>
      </c>
      <c r="V504" s="2" t="str">
        <f t="shared" si="39"/>
        <v/>
      </c>
    </row>
    <row r="505" spans="10:22" x14ac:dyDescent="0.35">
      <c r="J505" s="3">
        <f t="shared" si="35"/>
        <v>0</v>
      </c>
      <c r="L505" s="5">
        <f t="shared" si="36"/>
        <v>0</v>
      </c>
      <c r="S505" s="2" t="str">
        <f t="shared" ca="1" si="37"/>
        <v/>
      </c>
      <c r="T505" s="2" t="str">
        <f t="shared" ca="1" si="38"/>
        <v/>
      </c>
      <c r="V505" s="2" t="str">
        <f t="shared" si="39"/>
        <v/>
      </c>
    </row>
    <row r="506" spans="10:22" x14ac:dyDescent="0.35">
      <c r="J506" s="3">
        <f t="shared" si="35"/>
        <v>0</v>
      </c>
      <c r="L506" s="5">
        <f t="shared" si="36"/>
        <v>0</v>
      </c>
      <c r="S506" s="2" t="str">
        <f t="shared" ca="1" si="37"/>
        <v/>
      </c>
      <c r="T506" s="2" t="str">
        <f t="shared" ca="1" si="38"/>
        <v/>
      </c>
      <c r="V506" s="2" t="str">
        <f t="shared" si="39"/>
        <v/>
      </c>
    </row>
    <row r="507" spans="10:22" x14ac:dyDescent="0.35">
      <c r="J507" s="3">
        <f t="shared" si="35"/>
        <v>0</v>
      </c>
      <c r="L507" s="5">
        <f t="shared" si="36"/>
        <v>0</v>
      </c>
      <c r="S507" s="2" t="str">
        <f t="shared" ca="1" si="37"/>
        <v/>
      </c>
      <c r="T507" s="2" t="str">
        <f t="shared" ca="1" si="38"/>
        <v/>
      </c>
      <c r="V507" s="2" t="str">
        <f t="shared" si="39"/>
        <v/>
      </c>
    </row>
    <row r="508" spans="10:22" x14ac:dyDescent="0.35">
      <c r="J508" s="3">
        <f t="shared" si="35"/>
        <v>0</v>
      </c>
      <c r="L508" s="5">
        <f t="shared" si="36"/>
        <v>0</v>
      </c>
      <c r="S508" s="2" t="str">
        <f t="shared" ca="1" si="37"/>
        <v/>
      </c>
      <c r="T508" s="2" t="str">
        <f t="shared" ca="1" si="38"/>
        <v/>
      </c>
      <c r="V508" s="2" t="str">
        <f t="shared" si="39"/>
        <v/>
      </c>
    </row>
    <row r="509" spans="10:22" x14ac:dyDescent="0.35">
      <c r="J509" s="3">
        <f t="shared" si="35"/>
        <v>0</v>
      </c>
      <c r="L509" s="5">
        <f t="shared" si="36"/>
        <v>0</v>
      </c>
      <c r="S509" s="2" t="str">
        <f t="shared" ca="1" si="37"/>
        <v/>
      </c>
      <c r="T509" s="2" t="str">
        <f t="shared" ca="1" si="38"/>
        <v/>
      </c>
      <c r="V509" s="2" t="str">
        <f t="shared" si="39"/>
        <v/>
      </c>
    </row>
    <row r="510" spans="10:22" x14ac:dyDescent="0.35">
      <c r="J510" s="3">
        <f t="shared" si="35"/>
        <v>0</v>
      </c>
      <c r="L510" s="5">
        <f t="shared" si="36"/>
        <v>0</v>
      </c>
      <c r="S510" s="2" t="str">
        <f t="shared" ca="1" si="37"/>
        <v/>
      </c>
      <c r="T510" s="2" t="str">
        <f t="shared" ca="1" si="38"/>
        <v/>
      </c>
      <c r="V510" s="2" t="str">
        <f t="shared" si="39"/>
        <v/>
      </c>
    </row>
    <row r="511" spans="10:22" x14ac:dyDescent="0.35">
      <c r="J511" s="3">
        <f t="shared" si="35"/>
        <v>0</v>
      </c>
      <c r="L511" s="5">
        <f t="shared" si="36"/>
        <v>0</v>
      </c>
      <c r="S511" s="2" t="str">
        <f t="shared" ca="1" si="37"/>
        <v/>
      </c>
      <c r="T511" s="2" t="str">
        <f t="shared" ca="1" si="38"/>
        <v/>
      </c>
      <c r="V511" s="2" t="str">
        <f t="shared" si="39"/>
        <v/>
      </c>
    </row>
    <row r="512" spans="10:22" x14ac:dyDescent="0.35">
      <c r="J512" s="3">
        <f t="shared" si="35"/>
        <v>0</v>
      </c>
      <c r="L512" s="5">
        <f t="shared" si="36"/>
        <v>0</v>
      </c>
      <c r="S512" s="2" t="str">
        <f t="shared" ca="1" si="37"/>
        <v/>
      </c>
      <c r="T512" s="2" t="str">
        <f t="shared" ca="1" si="38"/>
        <v/>
      </c>
      <c r="V512" s="2" t="str">
        <f t="shared" si="39"/>
        <v/>
      </c>
    </row>
    <row r="513" spans="10:22" x14ac:dyDescent="0.35">
      <c r="J513" s="3">
        <f t="shared" si="35"/>
        <v>0</v>
      </c>
      <c r="L513" s="5">
        <f t="shared" si="36"/>
        <v>0</v>
      </c>
      <c r="S513" s="2" t="str">
        <f t="shared" ca="1" si="37"/>
        <v/>
      </c>
      <c r="T513" s="2" t="str">
        <f t="shared" ca="1" si="38"/>
        <v/>
      </c>
      <c r="V513" s="2" t="str">
        <f t="shared" si="39"/>
        <v/>
      </c>
    </row>
    <row r="514" spans="10:22" x14ac:dyDescent="0.35">
      <c r="J514" s="3">
        <f t="shared" ref="J514:J577" si="40">IFERROR(VLOOKUP(I514,Table_Prob,2,FALSE),0)</f>
        <v>0</v>
      </c>
      <c r="L514" s="5">
        <f t="shared" ref="L514:L577" si="41">IF(J514="",0,J514*K514)</f>
        <v>0</v>
      </c>
      <c r="S514" s="2" t="str">
        <f t="shared" ref="S514:S577" ca="1" si="42">IF(B514="", "", TODAY()-B514)</f>
        <v/>
      </c>
      <c r="T514" s="2" t="str">
        <f t="shared" ref="T514:T577" ca="1" si="43">IF(AND(Q514="Ouverte", O514&lt;TODAY()), "EN RETARD", "")</f>
        <v/>
      </c>
      <c r="V514" s="2" t="str">
        <f t="shared" ref="V514:V577" si="44">IF(Q514="Gagnée", M514-B514, "")</f>
        <v/>
      </c>
    </row>
    <row r="515" spans="10:22" x14ac:dyDescent="0.35">
      <c r="J515" s="3">
        <f t="shared" si="40"/>
        <v>0</v>
      </c>
      <c r="L515" s="5">
        <f t="shared" si="41"/>
        <v>0</v>
      </c>
      <c r="S515" s="2" t="str">
        <f t="shared" ca="1" si="42"/>
        <v/>
      </c>
      <c r="T515" s="2" t="str">
        <f t="shared" ca="1" si="43"/>
        <v/>
      </c>
      <c r="V515" s="2" t="str">
        <f t="shared" si="44"/>
        <v/>
      </c>
    </row>
    <row r="516" spans="10:22" x14ac:dyDescent="0.35">
      <c r="J516" s="3">
        <f t="shared" si="40"/>
        <v>0</v>
      </c>
      <c r="L516" s="5">
        <f t="shared" si="41"/>
        <v>0</v>
      </c>
      <c r="S516" s="2" t="str">
        <f t="shared" ca="1" si="42"/>
        <v/>
      </c>
      <c r="T516" s="2" t="str">
        <f t="shared" ca="1" si="43"/>
        <v/>
      </c>
      <c r="V516" s="2" t="str">
        <f t="shared" si="44"/>
        <v/>
      </c>
    </row>
    <row r="517" spans="10:22" x14ac:dyDescent="0.35">
      <c r="J517" s="3">
        <f t="shared" si="40"/>
        <v>0</v>
      </c>
      <c r="L517" s="5">
        <f t="shared" si="41"/>
        <v>0</v>
      </c>
      <c r="S517" s="2" t="str">
        <f t="shared" ca="1" si="42"/>
        <v/>
      </c>
      <c r="T517" s="2" t="str">
        <f t="shared" ca="1" si="43"/>
        <v/>
      </c>
      <c r="V517" s="2" t="str">
        <f t="shared" si="44"/>
        <v/>
      </c>
    </row>
    <row r="518" spans="10:22" x14ac:dyDescent="0.35">
      <c r="J518" s="3">
        <f t="shared" si="40"/>
        <v>0</v>
      </c>
      <c r="L518" s="5">
        <f t="shared" si="41"/>
        <v>0</v>
      </c>
      <c r="S518" s="2" t="str">
        <f t="shared" ca="1" si="42"/>
        <v/>
      </c>
      <c r="T518" s="2" t="str">
        <f t="shared" ca="1" si="43"/>
        <v/>
      </c>
      <c r="V518" s="2" t="str">
        <f t="shared" si="44"/>
        <v/>
      </c>
    </row>
    <row r="519" spans="10:22" x14ac:dyDescent="0.35">
      <c r="J519" s="3">
        <f t="shared" si="40"/>
        <v>0</v>
      </c>
      <c r="L519" s="5">
        <f t="shared" si="41"/>
        <v>0</v>
      </c>
      <c r="S519" s="2" t="str">
        <f t="shared" ca="1" si="42"/>
        <v/>
      </c>
      <c r="T519" s="2" t="str">
        <f t="shared" ca="1" si="43"/>
        <v/>
      </c>
      <c r="V519" s="2" t="str">
        <f t="shared" si="44"/>
        <v/>
      </c>
    </row>
    <row r="520" spans="10:22" x14ac:dyDescent="0.35">
      <c r="J520" s="3">
        <f t="shared" si="40"/>
        <v>0</v>
      </c>
      <c r="L520" s="5">
        <f t="shared" si="41"/>
        <v>0</v>
      </c>
      <c r="S520" s="2" t="str">
        <f t="shared" ca="1" si="42"/>
        <v/>
      </c>
      <c r="T520" s="2" t="str">
        <f t="shared" ca="1" si="43"/>
        <v/>
      </c>
      <c r="V520" s="2" t="str">
        <f t="shared" si="44"/>
        <v/>
      </c>
    </row>
    <row r="521" spans="10:22" x14ac:dyDescent="0.35">
      <c r="J521" s="3">
        <f t="shared" si="40"/>
        <v>0</v>
      </c>
      <c r="L521" s="5">
        <f t="shared" si="41"/>
        <v>0</v>
      </c>
      <c r="S521" s="2" t="str">
        <f t="shared" ca="1" si="42"/>
        <v/>
      </c>
      <c r="T521" s="2" t="str">
        <f t="shared" ca="1" si="43"/>
        <v/>
      </c>
      <c r="V521" s="2" t="str">
        <f t="shared" si="44"/>
        <v/>
      </c>
    </row>
    <row r="522" spans="10:22" x14ac:dyDescent="0.35">
      <c r="J522" s="3">
        <f t="shared" si="40"/>
        <v>0</v>
      </c>
      <c r="L522" s="5">
        <f t="shared" si="41"/>
        <v>0</v>
      </c>
      <c r="S522" s="2" t="str">
        <f t="shared" ca="1" si="42"/>
        <v/>
      </c>
      <c r="T522" s="2" t="str">
        <f t="shared" ca="1" si="43"/>
        <v/>
      </c>
      <c r="V522" s="2" t="str">
        <f t="shared" si="44"/>
        <v/>
      </c>
    </row>
    <row r="523" spans="10:22" x14ac:dyDescent="0.35">
      <c r="J523" s="3">
        <f t="shared" si="40"/>
        <v>0</v>
      </c>
      <c r="L523" s="5">
        <f t="shared" si="41"/>
        <v>0</v>
      </c>
      <c r="S523" s="2" t="str">
        <f t="shared" ca="1" si="42"/>
        <v/>
      </c>
      <c r="T523" s="2" t="str">
        <f t="shared" ca="1" si="43"/>
        <v/>
      </c>
      <c r="V523" s="2" t="str">
        <f t="shared" si="44"/>
        <v/>
      </c>
    </row>
    <row r="524" spans="10:22" x14ac:dyDescent="0.35">
      <c r="J524" s="3">
        <f t="shared" si="40"/>
        <v>0</v>
      </c>
      <c r="L524" s="5">
        <f t="shared" si="41"/>
        <v>0</v>
      </c>
      <c r="S524" s="2" t="str">
        <f t="shared" ca="1" si="42"/>
        <v/>
      </c>
      <c r="T524" s="2" t="str">
        <f t="shared" ca="1" si="43"/>
        <v/>
      </c>
      <c r="V524" s="2" t="str">
        <f t="shared" si="44"/>
        <v/>
      </c>
    </row>
    <row r="525" spans="10:22" x14ac:dyDescent="0.35">
      <c r="J525" s="3">
        <f t="shared" si="40"/>
        <v>0</v>
      </c>
      <c r="L525" s="5">
        <f t="shared" si="41"/>
        <v>0</v>
      </c>
      <c r="S525" s="2" t="str">
        <f t="shared" ca="1" si="42"/>
        <v/>
      </c>
      <c r="T525" s="2" t="str">
        <f t="shared" ca="1" si="43"/>
        <v/>
      </c>
      <c r="V525" s="2" t="str">
        <f t="shared" si="44"/>
        <v/>
      </c>
    </row>
    <row r="526" spans="10:22" x14ac:dyDescent="0.35">
      <c r="J526" s="3">
        <f t="shared" si="40"/>
        <v>0</v>
      </c>
      <c r="L526" s="5">
        <f t="shared" si="41"/>
        <v>0</v>
      </c>
      <c r="S526" s="2" t="str">
        <f t="shared" ca="1" si="42"/>
        <v/>
      </c>
      <c r="T526" s="2" t="str">
        <f t="shared" ca="1" si="43"/>
        <v/>
      </c>
      <c r="V526" s="2" t="str">
        <f t="shared" si="44"/>
        <v/>
      </c>
    </row>
    <row r="527" spans="10:22" x14ac:dyDescent="0.35">
      <c r="J527" s="3">
        <f t="shared" si="40"/>
        <v>0</v>
      </c>
      <c r="L527" s="5">
        <f t="shared" si="41"/>
        <v>0</v>
      </c>
      <c r="S527" s="2" t="str">
        <f t="shared" ca="1" si="42"/>
        <v/>
      </c>
      <c r="T527" s="2" t="str">
        <f t="shared" ca="1" si="43"/>
        <v/>
      </c>
      <c r="V527" s="2" t="str">
        <f t="shared" si="44"/>
        <v/>
      </c>
    </row>
    <row r="528" spans="10:22" x14ac:dyDescent="0.35">
      <c r="J528" s="3">
        <f t="shared" si="40"/>
        <v>0</v>
      </c>
      <c r="L528" s="5">
        <f t="shared" si="41"/>
        <v>0</v>
      </c>
      <c r="S528" s="2" t="str">
        <f t="shared" ca="1" si="42"/>
        <v/>
      </c>
      <c r="T528" s="2" t="str">
        <f t="shared" ca="1" si="43"/>
        <v/>
      </c>
      <c r="V528" s="2" t="str">
        <f t="shared" si="44"/>
        <v/>
      </c>
    </row>
    <row r="529" spans="10:22" x14ac:dyDescent="0.35">
      <c r="J529" s="3">
        <f t="shared" si="40"/>
        <v>0</v>
      </c>
      <c r="L529" s="5">
        <f t="shared" si="41"/>
        <v>0</v>
      </c>
      <c r="S529" s="2" t="str">
        <f t="shared" ca="1" si="42"/>
        <v/>
      </c>
      <c r="T529" s="2" t="str">
        <f t="shared" ca="1" si="43"/>
        <v/>
      </c>
      <c r="V529" s="2" t="str">
        <f t="shared" si="44"/>
        <v/>
      </c>
    </row>
    <row r="530" spans="10:22" x14ac:dyDescent="0.35">
      <c r="J530" s="3">
        <f t="shared" si="40"/>
        <v>0</v>
      </c>
      <c r="L530" s="5">
        <f t="shared" si="41"/>
        <v>0</v>
      </c>
      <c r="S530" s="2" t="str">
        <f t="shared" ca="1" si="42"/>
        <v/>
      </c>
      <c r="T530" s="2" t="str">
        <f t="shared" ca="1" si="43"/>
        <v/>
      </c>
      <c r="V530" s="2" t="str">
        <f t="shared" si="44"/>
        <v/>
      </c>
    </row>
    <row r="531" spans="10:22" x14ac:dyDescent="0.35">
      <c r="J531" s="3">
        <f t="shared" si="40"/>
        <v>0</v>
      </c>
      <c r="L531" s="5">
        <f t="shared" si="41"/>
        <v>0</v>
      </c>
      <c r="S531" s="2" t="str">
        <f t="shared" ca="1" si="42"/>
        <v/>
      </c>
      <c r="T531" s="2" t="str">
        <f t="shared" ca="1" si="43"/>
        <v/>
      </c>
      <c r="V531" s="2" t="str">
        <f t="shared" si="44"/>
        <v/>
      </c>
    </row>
    <row r="532" spans="10:22" x14ac:dyDescent="0.35">
      <c r="J532" s="3">
        <f t="shared" si="40"/>
        <v>0</v>
      </c>
      <c r="L532" s="5">
        <f t="shared" si="41"/>
        <v>0</v>
      </c>
      <c r="S532" s="2" t="str">
        <f t="shared" ca="1" si="42"/>
        <v/>
      </c>
      <c r="T532" s="2" t="str">
        <f t="shared" ca="1" si="43"/>
        <v/>
      </c>
      <c r="V532" s="2" t="str">
        <f t="shared" si="44"/>
        <v/>
      </c>
    </row>
    <row r="533" spans="10:22" x14ac:dyDescent="0.35">
      <c r="J533" s="3">
        <f t="shared" si="40"/>
        <v>0</v>
      </c>
      <c r="L533" s="5">
        <f t="shared" si="41"/>
        <v>0</v>
      </c>
      <c r="S533" s="2" t="str">
        <f t="shared" ca="1" si="42"/>
        <v/>
      </c>
      <c r="T533" s="2" t="str">
        <f t="shared" ca="1" si="43"/>
        <v/>
      </c>
      <c r="V533" s="2" t="str">
        <f t="shared" si="44"/>
        <v/>
      </c>
    </row>
    <row r="534" spans="10:22" x14ac:dyDescent="0.35">
      <c r="J534" s="3">
        <f t="shared" si="40"/>
        <v>0</v>
      </c>
      <c r="L534" s="5">
        <f t="shared" si="41"/>
        <v>0</v>
      </c>
      <c r="S534" s="2" t="str">
        <f t="shared" ca="1" si="42"/>
        <v/>
      </c>
      <c r="T534" s="2" t="str">
        <f t="shared" ca="1" si="43"/>
        <v/>
      </c>
      <c r="V534" s="2" t="str">
        <f t="shared" si="44"/>
        <v/>
      </c>
    </row>
    <row r="535" spans="10:22" x14ac:dyDescent="0.35">
      <c r="J535" s="3">
        <f t="shared" si="40"/>
        <v>0</v>
      </c>
      <c r="L535" s="5">
        <f t="shared" si="41"/>
        <v>0</v>
      </c>
      <c r="S535" s="2" t="str">
        <f t="shared" ca="1" si="42"/>
        <v/>
      </c>
      <c r="T535" s="2" t="str">
        <f t="shared" ca="1" si="43"/>
        <v/>
      </c>
      <c r="V535" s="2" t="str">
        <f t="shared" si="44"/>
        <v/>
      </c>
    </row>
    <row r="536" spans="10:22" x14ac:dyDescent="0.35">
      <c r="J536" s="3">
        <f t="shared" si="40"/>
        <v>0</v>
      </c>
      <c r="L536" s="5">
        <f t="shared" si="41"/>
        <v>0</v>
      </c>
      <c r="S536" s="2" t="str">
        <f t="shared" ca="1" si="42"/>
        <v/>
      </c>
      <c r="T536" s="2" t="str">
        <f t="shared" ca="1" si="43"/>
        <v/>
      </c>
      <c r="V536" s="2" t="str">
        <f t="shared" si="44"/>
        <v/>
      </c>
    </row>
    <row r="537" spans="10:22" x14ac:dyDescent="0.35">
      <c r="J537" s="3">
        <f t="shared" si="40"/>
        <v>0</v>
      </c>
      <c r="L537" s="5">
        <f t="shared" si="41"/>
        <v>0</v>
      </c>
      <c r="S537" s="2" t="str">
        <f t="shared" ca="1" si="42"/>
        <v/>
      </c>
      <c r="T537" s="2" t="str">
        <f t="shared" ca="1" si="43"/>
        <v/>
      </c>
      <c r="V537" s="2" t="str">
        <f t="shared" si="44"/>
        <v/>
      </c>
    </row>
    <row r="538" spans="10:22" x14ac:dyDescent="0.35">
      <c r="J538" s="3">
        <f t="shared" si="40"/>
        <v>0</v>
      </c>
      <c r="L538" s="5">
        <f t="shared" si="41"/>
        <v>0</v>
      </c>
      <c r="S538" s="2" t="str">
        <f t="shared" ca="1" si="42"/>
        <v/>
      </c>
      <c r="T538" s="2" t="str">
        <f t="shared" ca="1" si="43"/>
        <v/>
      </c>
      <c r="V538" s="2" t="str">
        <f t="shared" si="44"/>
        <v/>
      </c>
    </row>
    <row r="539" spans="10:22" x14ac:dyDescent="0.35">
      <c r="J539" s="3">
        <f t="shared" si="40"/>
        <v>0</v>
      </c>
      <c r="L539" s="5">
        <f t="shared" si="41"/>
        <v>0</v>
      </c>
      <c r="S539" s="2" t="str">
        <f t="shared" ca="1" si="42"/>
        <v/>
      </c>
      <c r="T539" s="2" t="str">
        <f t="shared" ca="1" si="43"/>
        <v/>
      </c>
      <c r="V539" s="2" t="str">
        <f t="shared" si="44"/>
        <v/>
      </c>
    </row>
    <row r="540" spans="10:22" x14ac:dyDescent="0.35">
      <c r="J540" s="3">
        <f t="shared" si="40"/>
        <v>0</v>
      </c>
      <c r="L540" s="5">
        <f t="shared" si="41"/>
        <v>0</v>
      </c>
      <c r="S540" s="2" t="str">
        <f t="shared" ca="1" si="42"/>
        <v/>
      </c>
      <c r="T540" s="2" t="str">
        <f t="shared" ca="1" si="43"/>
        <v/>
      </c>
      <c r="V540" s="2" t="str">
        <f t="shared" si="44"/>
        <v/>
      </c>
    </row>
    <row r="541" spans="10:22" x14ac:dyDescent="0.35">
      <c r="J541" s="3">
        <f t="shared" si="40"/>
        <v>0</v>
      </c>
      <c r="L541" s="5">
        <f t="shared" si="41"/>
        <v>0</v>
      </c>
      <c r="S541" s="2" t="str">
        <f t="shared" ca="1" si="42"/>
        <v/>
      </c>
      <c r="T541" s="2" t="str">
        <f t="shared" ca="1" si="43"/>
        <v/>
      </c>
      <c r="V541" s="2" t="str">
        <f t="shared" si="44"/>
        <v/>
      </c>
    </row>
    <row r="542" spans="10:22" x14ac:dyDescent="0.35">
      <c r="J542" s="3">
        <f t="shared" si="40"/>
        <v>0</v>
      </c>
      <c r="L542" s="5">
        <f t="shared" si="41"/>
        <v>0</v>
      </c>
      <c r="S542" s="2" t="str">
        <f t="shared" ca="1" si="42"/>
        <v/>
      </c>
      <c r="T542" s="2" t="str">
        <f t="shared" ca="1" si="43"/>
        <v/>
      </c>
      <c r="V542" s="2" t="str">
        <f t="shared" si="44"/>
        <v/>
      </c>
    </row>
    <row r="543" spans="10:22" x14ac:dyDescent="0.35">
      <c r="J543" s="3">
        <f t="shared" si="40"/>
        <v>0</v>
      </c>
      <c r="L543" s="5">
        <f t="shared" si="41"/>
        <v>0</v>
      </c>
      <c r="S543" s="2" t="str">
        <f t="shared" ca="1" si="42"/>
        <v/>
      </c>
      <c r="T543" s="2" t="str">
        <f t="shared" ca="1" si="43"/>
        <v/>
      </c>
      <c r="V543" s="2" t="str">
        <f t="shared" si="44"/>
        <v/>
      </c>
    </row>
    <row r="544" spans="10:22" x14ac:dyDescent="0.35">
      <c r="J544" s="3">
        <f t="shared" si="40"/>
        <v>0</v>
      </c>
      <c r="L544" s="5">
        <f t="shared" si="41"/>
        <v>0</v>
      </c>
      <c r="S544" s="2" t="str">
        <f t="shared" ca="1" si="42"/>
        <v/>
      </c>
      <c r="T544" s="2" t="str">
        <f t="shared" ca="1" si="43"/>
        <v/>
      </c>
      <c r="V544" s="2" t="str">
        <f t="shared" si="44"/>
        <v/>
      </c>
    </row>
    <row r="545" spans="10:22" x14ac:dyDescent="0.35">
      <c r="J545" s="3">
        <f t="shared" si="40"/>
        <v>0</v>
      </c>
      <c r="L545" s="5">
        <f t="shared" si="41"/>
        <v>0</v>
      </c>
      <c r="S545" s="2" t="str">
        <f t="shared" ca="1" si="42"/>
        <v/>
      </c>
      <c r="T545" s="2" t="str">
        <f t="shared" ca="1" si="43"/>
        <v/>
      </c>
      <c r="V545" s="2" t="str">
        <f t="shared" si="44"/>
        <v/>
      </c>
    </row>
    <row r="546" spans="10:22" x14ac:dyDescent="0.35">
      <c r="J546" s="3">
        <f t="shared" si="40"/>
        <v>0</v>
      </c>
      <c r="L546" s="5">
        <f t="shared" si="41"/>
        <v>0</v>
      </c>
      <c r="S546" s="2" t="str">
        <f t="shared" ca="1" si="42"/>
        <v/>
      </c>
      <c r="T546" s="2" t="str">
        <f t="shared" ca="1" si="43"/>
        <v/>
      </c>
      <c r="V546" s="2" t="str">
        <f t="shared" si="44"/>
        <v/>
      </c>
    </row>
    <row r="547" spans="10:22" x14ac:dyDescent="0.35">
      <c r="J547" s="3">
        <f t="shared" si="40"/>
        <v>0</v>
      </c>
      <c r="L547" s="5">
        <f t="shared" si="41"/>
        <v>0</v>
      </c>
      <c r="S547" s="2" t="str">
        <f t="shared" ca="1" si="42"/>
        <v/>
      </c>
      <c r="T547" s="2" t="str">
        <f t="shared" ca="1" si="43"/>
        <v/>
      </c>
      <c r="V547" s="2" t="str">
        <f t="shared" si="44"/>
        <v/>
      </c>
    </row>
    <row r="548" spans="10:22" x14ac:dyDescent="0.35">
      <c r="J548" s="3">
        <f t="shared" si="40"/>
        <v>0</v>
      </c>
      <c r="L548" s="5">
        <f t="shared" si="41"/>
        <v>0</v>
      </c>
      <c r="S548" s="2" t="str">
        <f t="shared" ca="1" si="42"/>
        <v/>
      </c>
      <c r="T548" s="2" t="str">
        <f t="shared" ca="1" si="43"/>
        <v/>
      </c>
      <c r="V548" s="2" t="str">
        <f t="shared" si="44"/>
        <v/>
      </c>
    </row>
    <row r="549" spans="10:22" x14ac:dyDescent="0.35">
      <c r="J549" s="3">
        <f t="shared" si="40"/>
        <v>0</v>
      </c>
      <c r="L549" s="5">
        <f t="shared" si="41"/>
        <v>0</v>
      </c>
      <c r="S549" s="2" t="str">
        <f t="shared" ca="1" si="42"/>
        <v/>
      </c>
      <c r="T549" s="2" t="str">
        <f t="shared" ca="1" si="43"/>
        <v/>
      </c>
      <c r="V549" s="2" t="str">
        <f t="shared" si="44"/>
        <v/>
      </c>
    </row>
    <row r="550" spans="10:22" x14ac:dyDescent="0.35">
      <c r="J550" s="3">
        <f t="shared" si="40"/>
        <v>0</v>
      </c>
      <c r="L550" s="5">
        <f t="shared" si="41"/>
        <v>0</v>
      </c>
      <c r="S550" s="2" t="str">
        <f t="shared" ca="1" si="42"/>
        <v/>
      </c>
      <c r="T550" s="2" t="str">
        <f t="shared" ca="1" si="43"/>
        <v/>
      </c>
      <c r="V550" s="2" t="str">
        <f t="shared" si="44"/>
        <v/>
      </c>
    </row>
    <row r="551" spans="10:22" x14ac:dyDescent="0.35">
      <c r="J551" s="3">
        <f t="shared" si="40"/>
        <v>0</v>
      </c>
      <c r="L551" s="5">
        <f t="shared" si="41"/>
        <v>0</v>
      </c>
      <c r="S551" s="2" t="str">
        <f t="shared" ca="1" si="42"/>
        <v/>
      </c>
      <c r="T551" s="2" t="str">
        <f t="shared" ca="1" si="43"/>
        <v/>
      </c>
      <c r="V551" s="2" t="str">
        <f t="shared" si="44"/>
        <v/>
      </c>
    </row>
    <row r="552" spans="10:22" x14ac:dyDescent="0.35">
      <c r="J552" s="3">
        <f t="shared" si="40"/>
        <v>0</v>
      </c>
      <c r="L552" s="5">
        <f t="shared" si="41"/>
        <v>0</v>
      </c>
      <c r="S552" s="2" t="str">
        <f t="shared" ca="1" si="42"/>
        <v/>
      </c>
      <c r="T552" s="2" t="str">
        <f t="shared" ca="1" si="43"/>
        <v/>
      </c>
      <c r="V552" s="2" t="str">
        <f t="shared" si="44"/>
        <v/>
      </c>
    </row>
    <row r="553" spans="10:22" x14ac:dyDescent="0.35">
      <c r="J553" s="3">
        <f t="shared" si="40"/>
        <v>0</v>
      </c>
      <c r="L553" s="5">
        <f t="shared" si="41"/>
        <v>0</v>
      </c>
      <c r="S553" s="2" t="str">
        <f t="shared" ca="1" si="42"/>
        <v/>
      </c>
      <c r="T553" s="2" t="str">
        <f t="shared" ca="1" si="43"/>
        <v/>
      </c>
      <c r="V553" s="2" t="str">
        <f t="shared" si="44"/>
        <v/>
      </c>
    </row>
    <row r="554" spans="10:22" x14ac:dyDescent="0.35">
      <c r="J554" s="3">
        <f t="shared" si="40"/>
        <v>0</v>
      </c>
      <c r="L554" s="5">
        <f t="shared" si="41"/>
        <v>0</v>
      </c>
      <c r="S554" s="2" t="str">
        <f t="shared" ca="1" si="42"/>
        <v/>
      </c>
      <c r="T554" s="2" t="str">
        <f t="shared" ca="1" si="43"/>
        <v/>
      </c>
      <c r="V554" s="2" t="str">
        <f t="shared" si="44"/>
        <v/>
      </c>
    </row>
    <row r="555" spans="10:22" x14ac:dyDescent="0.35">
      <c r="J555" s="3">
        <f t="shared" si="40"/>
        <v>0</v>
      </c>
      <c r="L555" s="5">
        <f t="shared" si="41"/>
        <v>0</v>
      </c>
      <c r="S555" s="2" t="str">
        <f t="shared" ca="1" si="42"/>
        <v/>
      </c>
      <c r="T555" s="2" t="str">
        <f t="shared" ca="1" si="43"/>
        <v/>
      </c>
      <c r="V555" s="2" t="str">
        <f t="shared" si="44"/>
        <v/>
      </c>
    </row>
    <row r="556" spans="10:22" x14ac:dyDescent="0.35">
      <c r="J556" s="3">
        <f t="shared" si="40"/>
        <v>0</v>
      </c>
      <c r="L556" s="5">
        <f t="shared" si="41"/>
        <v>0</v>
      </c>
      <c r="S556" s="2" t="str">
        <f t="shared" ca="1" si="42"/>
        <v/>
      </c>
      <c r="T556" s="2" t="str">
        <f t="shared" ca="1" si="43"/>
        <v/>
      </c>
      <c r="V556" s="2" t="str">
        <f t="shared" si="44"/>
        <v/>
      </c>
    </row>
    <row r="557" spans="10:22" x14ac:dyDescent="0.35">
      <c r="J557" s="3">
        <f t="shared" si="40"/>
        <v>0</v>
      </c>
      <c r="L557" s="5">
        <f t="shared" si="41"/>
        <v>0</v>
      </c>
      <c r="S557" s="2" t="str">
        <f t="shared" ca="1" si="42"/>
        <v/>
      </c>
      <c r="T557" s="2" t="str">
        <f t="shared" ca="1" si="43"/>
        <v/>
      </c>
      <c r="V557" s="2" t="str">
        <f t="shared" si="44"/>
        <v/>
      </c>
    </row>
    <row r="558" spans="10:22" x14ac:dyDescent="0.35">
      <c r="J558" s="3">
        <f t="shared" si="40"/>
        <v>0</v>
      </c>
      <c r="L558" s="5">
        <f t="shared" si="41"/>
        <v>0</v>
      </c>
      <c r="S558" s="2" t="str">
        <f t="shared" ca="1" si="42"/>
        <v/>
      </c>
      <c r="T558" s="2" t="str">
        <f t="shared" ca="1" si="43"/>
        <v/>
      </c>
      <c r="V558" s="2" t="str">
        <f t="shared" si="44"/>
        <v/>
      </c>
    </row>
    <row r="559" spans="10:22" x14ac:dyDescent="0.35">
      <c r="J559" s="3">
        <f t="shared" si="40"/>
        <v>0</v>
      </c>
      <c r="L559" s="5">
        <f t="shared" si="41"/>
        <v>0</v>
      </c>
      <c r="S559" s="2" t="str">
        <f t="shared" ca="1" si="42"/>
        <v/>
      </c>
      <c r="T559" s="2" t="str">
        <f t="shared" ca="1" si="43"/>
        <v/>
      </c>
      <c r="V559" s="2" t="str">
        <f t="shared" si="44"/>
        <v/>
      </c>
    </row>
    <row r="560" spans="10:22" x14ac:dyDescent="0.35">
      <c r="J560" s="3">
        <f t="shared" si="40"/>
        <v>0</v>
      </c>
      <c r="L560" s="5">
        <f t="shared" si="41"/>
        <v>0</v>
      </c>
      <c r="S560" s="2" t="str">
        <f t="shared" ca="1" si="42"/>
        <v/>
      </c>
      <c r="T560" s="2" t="str">
        <f t="shared" ca="1" si="43"/>
        <v/>
      </c>
      <c r="V560" s="2" t="str">
        <f t="shared" si="44"/>
        <v/>
      </c>
    </row>
    <row r="561" spans="10:22" x14ac:dyDescent="0.35">
      <c r="J561" s="3">
        <f t="shared" si="40"/>
        <v>0</v>
      </c>
      <c r="L561" s="5">
        <f t="shared" si="41"/>
        <v>0</v>
      </c>
      <c r="S561" s="2" t="str">
        <f t="shared" ca="1" si="42"/>
        <v/>
      </c>
      <c r="T561" s="2" t="str">
        <f t="shared" ca="1" si="43"/>
        <v/>
      </c>
      <c r="V561" s="2" t="str">
        <f t="shared" si="44"/>
        <v/>
      </c>
    </row>
    <row r="562" spans="10:22" x14ac:dyDescent="0.35">
      <c r="J562" s="3">
        <f t="shared" si="40"/>
        <v>0</v>
      </c>
      <c r="L562" s="5">
        <f t="shared" si="41"/>
        <v>0</v>
      </c>
      <c r="S562" s="2" t="str">
        <f t="shared" ca="1" si="42"/>
        <v/>
      </c>
      <c r="T562" s="2" t="str">
        <f t="shared" ca="1" si="43"/>
        <v/>
      </c>
      <c r="V562" s="2" t="str">
        <f t="shared" si="44"/>
        <v/>
      </c>
    </row>
    <row r="563" spans="10:22" x14ac:dyDescent="0.35">
      <c r="J563" s="3">
        <f t="shared" si="40"/>
        <v>0</v>
      </c>
      <c r="L563" s="5">
        <f t="shared" si="41"/>
        <v>0</v>
      </c>
      <c r="S563" s="2" t="str">
        <f t="shared" ca="1" si="42"/>
        <v/>
      </c>
      <c r="T563" s="2" t="str">
        <f t="shared" ca="1" si="43"/>
        <v/>
      </c>
      <c r="V563" s="2" t="str">
        <f t="shared" si="44"/>
        <v/>
      </c>
    </row>
    <row r="564" spans="10:22" x14ac:dyDescent="0.35">
      <c r="J564" s="3">
        <f t="shared" si="40"/>
        <v>0</v>
      </c>
      <c r="L564" s="5">
        <f t="shared" si="41"/>
        <v>0</v>
      </c>
      <c r="S564" s="2" t="str">
        <f t="shared" ca="1" si="42"/>
        <v/>
      </c>
      <c r="T564" s="2" t="str">
        <f t="shared" ca="1" si="43"/>
        <v/>
      </c>
      <c r="V564" s="2" t="str">
        <f t="shared" si="44"/>
        <v/>
      </c>
    </row>
    <row r="565" spans="10:22" x14ac:dyDescent="0.35">
      <c r="J565" s="3">
        <f t="shared" si="40"/>
        <v>0</v>
      </c>
      <c r="L565" s="5">
        <f t="shared" si="41"/>
        <v>0</v>
      </c>
      <c r="S565" s="2" t="str">
        <f t="shared" ca="1" si="42"/>
        <v/>
      </c>
      <c r="T565" s="2" t="str">
        <f t="shared" ca="1" si="43"/>
        <v/>
      </c>
      <c r="V565" s="2" t="str">
        <f t="shared" si="44"/>
        <v/>
      </c>
    </row>
    <row r="566" spans="10:22" x14ac:dyDescent="0.35">
      <c r="J566" s="3">
        <f t="shared" si="40"/>
        <v>0</v>
      </c>
      <c r="L566" s="5">
        <f t="shared" si="41"/>
        <v>0</v>
      </c>
      <c r="S566" s="2" t="str">
        <f t="shared" ca="1" si="42"/>
        <v/>
      </c>
      <c r="T566" s="2" t="str">
        <f t="shared" ca="1" si="43"/>
        <v/>
      </c>
      <c r="V566" s="2" t="str">
        <f t="shared" si="44"/>
        <v/>
      </c>
    </row>
    <row r="567" spans="10:22" x14ac:dyDescent="0.35">
      <c r="J567" s="3">
        <f t="shared" si="40"/>
        <v>0</v>
      </c>
      <c r="L567" s="5">
        <f t="shared" si="41"/>
        <v>0</v>
      </c>
      <c r="S567" s="2" t="str">
        <f t="shared" ca="1" si="42"/>
        <v/>
      </c>
      <c r="T567" s="2" t="str">
        <f t="shared" ca="1" si="43"/>
        <v/>
      </c>
      <c r="V567" s="2" t="str">
        <f t="shared" si="44"/>
        <v/>
      </c>
    </row>
    <row r="568" spans="10:22" x14ac:dyDescent="0.35">
      <c r="J568" s="3">
        <f t="shared" si="40"/>
        <v>0</v>
      </c>
      <c r="L568" s="5">
        <f t="shared" si="41"/>
        <v>0</v>
      </c>
      <c r="S568" s="2" t="str">
        <f t="shared" ca="1" si="42"/>
        <v/>
      </c>
      <c r="T568" s="2" t="str">
        <f t="shared" ca="1" si="43"/>
        <v/>
      </c>
      <c r="V568" s="2" t="str">
        <f t="shared" si="44"/>
        <v/>
      </c>
    </row>
    <row r="569" spans="10:22" x14ac:dyDescent="0.35">
      <c r="J569" s="3">
        <f t="shared" si="40"/>
        <v>0</v>
      </c>
      <c r="L569" s="5">
        <f t="shared" si="41"/>
        <v>0</v>
      </c>
      <c r="S569" s="2" t="str">
        <f t="shared" ca="1" si="42"/>
        <v/>
      </c>
      <c r="T569" s="2" t="str">
        <f t="shared" ca="1" si="43"/>
        <v/>
      </c>
      <c r="V569" s="2" t="str">
        <f t="shared" si="44"/>
        <v/>
      </c>
    </row>
    <row r="570" spans="10:22" x14ac:dyDescent="0.35">
      <c r="J570" s="3">
        <f t="shared" si="40"/>
        <v>0</v>
      </c>
      <c r="L570" s="5">
        <f t="shared" si="41"/>
        <v>0</v>
      </c>
      <c r="S570" s="2" t="str">
        <f t="shared" ca="1" si="42"/>
        <v/>
      </c>
      <c r="T570" s="2" t="str">
        <f t="shared" ca="1" si="43"/>
        <v/>
      </c>
      <c r="V570" s="2" t="str">
        <f t="shared" si="44"/>
        <v/>
      </c>
    </row>
    <row r="571" spans="10:22" x14ac:dyDescent="0.35">
      <c r="J571" s="3">
        <f t="shared" si="40"/>
        <v>0</v>
      </c>
      <c r="L571" s="5">
        <f t="shared" si="41"/>
        <v>0</v>
      </c>
      <c r="S571" s="2" t="str">
        <f t="shared" ca="1" si="42"/>
        <v/>
      </c>
      <c r="T571" s="2" t="str">
        <f t="shared" ca="1" si="43"/>
        <v/>
      </c>
      <c r="V571" s="2" t="str">
        <f t="shared" si="44"/>
        <v/>
      </c>
    </row>
    <row r="572" spans="10:22" x14ac:dyDescent="0.35">
      <c r="J572" s="3">
        <f t="shared" si="40"/>
        <v>0</v>
      </c>
      <c r="L572" s="5">
        <f t="shared" si="41"/>
        <v>0</v>
      </c>
      <c r="S572" s="2" t="str">
        <f t="shared" ca="1" si="42"/>
        <v/>
      </c>
      <c r="T572" s="2" t="str">
        <f t="shared" ca="1" si="43"/>
        <v/>
      </c>
      <c r="V572" s="2" t="str">
        <f t="shared" si="44"/>
        <v/>
      </c>
    </row>
    <row r="573" spans="10:22" x14ac:dyDescent="0.35">
      <c r="J573" s="3">
        <f t="shared" si="40"/>
        <v>0</v>
      </c>
      <c r="L573" s="5">
        <f t="shared" si="41"/>
        <v>0</v>
      </c>
      <c r="S573" s="2" t="str">
        <f t="shared" ca="1" si="42"/>
        <v/>
      </c>
      <c r="T573" s="2" t="str">
        <f t="shared" ca="1" si="43"/>
        <v/>
      </c>
      <c r="V573" s="2" t="str">
        <f t="shared" si="44"/>
        <v/>
      </c>
    </row>
    <row r="574" spans="10:22" x14ac:dyDescent="0.35">
      <c r="J574" s="3">
        <f t="shared" si="40"/>
        <v>0</v>
      </c>
      <c r="L574" s="5">
        <f t="shared" si="41"/>
        <v>0</v>
      </c>
      <c r="S574" s="2" t="str">
        <f t="shared" ca="1" si="42"/>
        <v/>
      </c>
      <c r="T574" s="2" t="str">
        <f t="shared" ca="1" si="43"/>
        <v/>
      </c>
      <c r="V574" s="2" t="str">
        <f t="shared" si="44"/>
        <v/>
      </c>
    </row>
    <row r="575" spans="10:22" x14ac:dyDescent="0.35">
      <c r="J575" s="3">
        <f t="shared" si="40"/>
        <v>0</v>
      </c>
      <c r="L575" s="5">
        <f t="shared" si="41"/>
        <v>0</v>
      </c>
      <c r="S575" s="2" t="str">
        <f t="shared" ca="1" si="42"/>
        <v/>
      </c>
      <c r="T575" s="2" t="str">
        <f t="shared" ca="1" si="43"/>
        <v/>
      </c>
      <c r="V575" s="2" t="str">
        <f t="shared" si="44"/>
        <v/>
      </c>
    </row>
    <row r="576" spans="10:22" x14ac:dyDescent="0.35">
      <c r="J576" s="3">
        <f t="shared" si="40"/>
        <v>0</v>
      </c>
      <c r="L576" s="5">
        <f t="shared" si="41"/>
        <v>0</v>
      </c>
      <c r="S576" s="2" t="str">
        <f t="shared" ca="1" si="42"/>
        <v/>
      </c>
      <c r="T576" s="2" t="str">
        <f t="shared" ca="1" si="43"/>
        <v/>
      </c>
      <c r="V576" s="2" t="str">
        <f t="shared" si="44"/>
        <v/>
      </c>
    </row>
    <row r="577" spans="10:22" x14ac:dyDescent="0.35">
      <c r="J577" s="3">
        <f t="shared" si="40"/>
        <v>0</v>
      </c>
      <c r="L577" s="5">
        <f t="shared" si="41"/>
        <v>0</v>
      </c>
      <c r="S577" s="2" t="str">
        <f t="shared" ca="1" si="42"/>
        <v/>
      </c>
      <c r="T577" s="2" t="str">
        <f t="shared" ca="1" si="43"/>
        <v/>
      </c>
      <c r="V577" s="2" t="str">
        <f t="shared" si="44"/>
        <v/>
      </c>
    </row>
    <row r="578" spans="10:22" x14ac:dyDescent="0.35">
      <c r="J578" s="3">
        <f t="shared" ref="J578:J641" si="45">IFERROR(VLOOKUP(I578,Table_Prob,2,FALSE),0)</f>
        <v>0</v>
      </c>
      <c r="L578" s="5">
        <f t="shared" ref="L578:L641" si="46">IF(J578="",0,J578*K578)</f>
        <v>0</v>
      </c>
      <c r="S578" s="2" t="str">
        <f t="shared" ref="S578:S641" ca="1" si="47">IF(B578="", "", TODAY()-B578)</f>
        <v/>
      </c>
      <c r="T578" s="2" t="str">
        <f t="shared" ref="T578:T641" ca="1" si="48">IF(AND(Q578="Ouverte", O578&lt;TODAY()), "EN RETARD", "")</f>
        <v/>
      </c>
      <c r="V578" s="2" t="str">
        <f t="shared" ref="V578:V641" si="49">IF(Q578="Gagnée", M578-B578, "")</f>
        <v/>
      </c>
    </row>
    <row r="579" spans="10:22" x14ac:dyDescent="0.35">
      <c r="J579" s="3">
        <f t="shared" si="45"/>
        <v>0</v>
      </c>
      <c r="L579" s="5">
        <f t="shared" si="46"/>
        <v>0</v>
      </c>
      <c r="S579" s="2" t="str">
        <f t="shared" ca="1" si="47"/>
        <v/>
      </c>
      <c r="T579" s="2" t="str">
        <f t="shared" ca="1" si="48"/>
        <v/>
      </c>
      <c r="V579" s="2" t="str">
        <f t="shared" si="49"/>
        <v/>
      </c>
    </row>
    <row r="580" spans="10:22" x14ac:dyDescent="0.35">
      <c r="J580" s="3">
        <f t="shared" si="45"/>
        <v>0</v>
      </c>
      <c r="L580" s="5">
        <f t="shared" si="46"/>
        <v>0</v>
      </c>
      <c r="S580" s="2" t="str">
        <f t="shared" ca="1" si="47"/>
        <v/>
      </c>
      <c r="T580" s="2" t="str">
        <f t="shared" ca="1" si="48"/>
        <v/>
      </c>
      <c r="V580" s="2" t="str">
        <f t="shared" si="49"/>
        <v/>
      </c>
    </row>
    <row r="581" spans="10:22" x14ac:dyDescent="0.35">
      <c r="J581" s="3">
        <f t="shared" si="45"/>
        <v>0</v>
      </c>
      <c r="L581" s="5">
        <f t="shared" si="46"/>
        <v>0</v>
      </c>
      <c r="S581" s="2" t="str">
        <f t="shared" ca="1" si="47"/>
        <v/>
      </c>
      <c r="T581" s="2" t="str">
        <f t="shared" ca="1" si="48"/>
        <v/>
      </c>
      <c r="V581" s="2" t="str">
        <f t="shared" si="49"/>
        <v/>
      </c>
    </row>
    <row r="582" spans="10:22" x14ac:dyDescent="0.35">
      <c r="J582" s="3">
        <f t="shared" si="45"/>
        <v>0</v>
      </c>
      <c r="L582" s="5">
        <f t="shared" si="46"/>
        <v>0</v>
      </c>
      <c r="S582" s="2" t="str">
        <f t="shared" ca="1" si="47"/>
        <v/>
      </c>
      <c r="T582" s="2" t="str">
        <f t="shared" ca="1" si="48"/>
        <v/>
      </c>
      <c r="V582" s="2" t="str">
        <f t="shared" si="49"/>
        <v/>
      </c>
    </row>
    <row r="583" spans="10:22" x14ac:dyDescent="0.35">
      <c r="J583" s="3">
        <f t="shared" si="45"/>
        <v>0</v>
      </c>
      <c r="L583" s="5">
        <f t="shared" si="46"/>
        <v>0</v>
      </c>
      <c r="S583" s="2" t="str">
        <f t="shared" ca="1" si="47"/>
        <v/>
      </c>
      <c r="T583" s="2" t="str">
        <f t="shared" ca="1" si="48"/>
        <v/>
      </c>
      <c r="V583" s="2" t="str">
        <f t="shared" si="49"/>
        <v/>
      </c>
    </row>
    <row r="584" spans="10:22" x14ac:dyDescent="0.35">
      <c r="J584" s="3">
        <f t="shared" si="45"/>
        <v>0</v>
      </c>
      <c r="L584" s="5">
        <f t="shared" si="46"/>
        <v>0</v>
      </c>
      <c r="S584" s="2" t="str">
        <f t="shared" ca="1" si="47"/>
        <v/>
      </c>
      <c r="T584" s="2" t="str">
        <f t="shared" ca="1" si="48"/>
        <v/>
      </c>
      <c r="V584" s="2" t="str">
        <f t="shared" si="49"/>
        <v/>
      </c>
    </row>
    <row r="585" spans="10:22" x14ac:dyDescent="0.35">
      <c r="J585" s="3">
        <f t="shared" si="45"/>
        <v>0</v>
      </c>
      <c r="L585" s="5">
        <f t="shared" si="46"/>
        <v>0</v>
      </c>
      <c r="S585" s="2" t="str">
        <f t="shared" ca="1" si="47"/>
        <v/>
      </c>
      <c r="T585" s="2" t="str">
        <f t="shared" ca="1" si="48"/>
        <v/>
      </c>
      <c r="V585" s="2" t="str">
        <f t="shared" si="49"/>
        <v/>
      </c>
    </row>
    <row r="586" spans="10:22" x14ac:dyDescent="0.35">
      <c r="J586" s="3">
        <f t="shared" si="45"/>
        <v>0</v>
      </c>
      <c r="L586" s="5">
        <f t="shared" si="46"/>
        <v>0</v>
      </c>
      <c r="S586" s="2" t="str">
        <f t="shared" ca="1" si="47"/>
        <v/>
      </c>
      <c r="T586" s="2" t="str">
        <f t="shared" ca="1" si="48"/>
        <v/>
      </c>
      <c r="V586" s="2" t="str">
        <f t="shared" si="49"/>
        <v/>
      </c>
    </row>
    <row r="587" spans="10:22" x14ac:dyDescent="0.35">
      <c r="J587" s="3">
        <f t="shared" si="45"/>
        <v>0</v>
      </c>
      <c r="L587" s="5">
        <f t="shared" si="46"/>
        <v>0</v>
      </c>
      <c r="S587" s="2" t="str">
        <f t="shared" ca="1" si="47"/>
        <v/>
      </c>
      <c r="T587" s="2" t="str">
        <f t="shared" ca="1" si="48"/>
        <v/>
      </c>
      <c r="V587" s="2" t="str">
        <f t="shared" si="49"/>
        <v/>
      </c>
    </row>
    <row r="588" spans="10:22" x14ac:dyDescent="0.35">
      <c r="J588" s="3">
        <f t="shared" si="45"/>
        <v>0</v>
      </c>
      <c r="L588" s="5">
        <f t="shared" si="46"/>
        <v>0</v>
      </c>
      <c r="S588" s="2" t="str">
        <f t="shared" ca="1" si="47"/>
        <v/>
      </c>
      <c r="T588" s="2" t="str">
        <f t="shared" ca="1" si="48"/>
        <v/>
      </c>
      <c r="V588" s="2" t="str">
        <f t="shared" si="49"/>
        <v/>
      </c>
    </row>
    <row r="589" spans="10:22" x14ac:dyDescent="0.35">
      <c r="J589" s="3">
        <f t="shared" si="45"/>
        <v>0</v>
      </c>
      <c r="L589" s="5">
        <f t="shared" si="46"/>
        <v>0</v>
      </c>
      <c r="S589" s="2" t="str">
        <f t="shared" ca="1" si="47"/>
        <v/>
      </c>
      <c r="T589" s="2" t="str">
        <f t="shared" ca="1" si="48"/>
        <v/>
      </c>
      <c r="V589" s="2" t="str">
        <f t="shared" si="49"/>
        <v/>
      </c>
    </row>
    <row r="590" spans="10:22" x14ac:dyDescent="0.35">
      <c r="J590" s="3">
        <f t="shared" si="45"/>
        <v>0</v>
      </c>
      <c r="L590" s="5">
        <f t="shared" si="46"/>
        <v>0</v>
      </c>
      <c r="S590" s="2" t="str">
        <f t="shared" ca="1" si="47"/>
        <v/>
      </c>
      <c r="T590" s="2" t="str">
        <f t="shared" ca="1" si="48"/>
        <v/>
      </c>
      <c r="V590" s="2" t="str">
        <f t="shared" si="49"/>
        <v/>
      </c>
    </row>
    <row r="591" spans="10:22" x14ac:dyDescent="0.35">
      <c r="J591" s="3">
        <f t="shared" si="45"/>
        <v>0</v>
      </c>
      <c r="L591" s="5">
        <f t="shared" si="46"/>
        <v>0</v>
      </c>
      <c r="S591" s="2" t="str">
        <f t="shared" ca="1" si="47"/>
        <v/>
      </c>
      <c r="T591" s="2" t="str">
        <f t="shared" ca="1" si="48"/>
        <v/>
      </c>
      <c r="V591" s="2" t="str">
        <f t="shared" si="49"/>
        <v/>
      </c>
    </row>
    <row r="592" spans="10:22" x14ac:dyDescent="0.35">
      <c r="J592" s="3">
        <f t="shared" si="45"/>
        <v>0</v>
      </c>
      <c r="L592" s="5">
        <f t="shared" si="46"/>
        <v>0</v>
      </c>
      <c r="S592" s="2" t="str">
        <f t="shared" ca="1" si="47"/>
        <v/>
      </c>
      <c r="T592" s="2" t="str">
        <f t="shared" ca="1" si="48"/>
        <v/>
      </c>
      <c r="V592" s="2" t="str">
        <f t="shared" si="49"/>
        <v/>
      </c>
    </row>
    <row r="593" spans="10:22" x14ac:dyDescent="0.35">
      <c r="J593" s="3">
        <f t="shared" si="45"/>
        <v>0</v>
      </c>
      <c r="L593" s="5">
        <f t="shared" si="46"/>
        <v>0</v>
      </c>
      <c r="S593" s="2" t="str">
        <f t="shared" ca="1" si="47"/>
        <v/>
      </c>
      <c r="T593" s="2" t="str">
        <f t="shared" ca="1" si="48"/>
        <v/>
      </c>
      <c r="V593" s="2" t="str">
        <f t="shared" si="49"/>
        <v/>
      </c>
    </row>
    <row r="594" spans="10:22" x14ac:dyDescent="0.35">
      <c r="J594" s="3">
        <f t="shared" si="45"/>
        <v>0</v>
      </c>
      <c r="L594" s="5">
        <f t="shared" si="46"/>
        <v>0</v>
      </c>
      <c r="S594" s="2" t="str">
        <f t="shared" ca="1" si="47"/>
        <v/>
      </c>
      <c r="T594" s="2" t="str">
        <f t="shared" ca="1" si="48"/>
        <v/>
      </c>
      <c r="V594" s="2" t="str">
        <f t="shared" si="49"/>
        <v/>
      </c>
    </row>
    <row r="595" spans="10:22" x14ac:dyDescent="0.35">
      <c r="J595" s="3">
        <f t="shared" si="45"/>
        <v>0</v>
      </c>
      <c r="L595" s="5">
        <f t="shared" si="46"/>
        <v>0</v>
      </c>
      <c r="S595" s="2" t="str">
        <f t="shared" ca="1" si="47"/>
        <v/>
      </c>
      <c r="T595" s="2" t="str">
        <f t="shared" ca="1" si="48"/>
        <v/>
      </c>
      <c r="V595" s="2" t="str">
        <f t="shared" si="49"/>
        <v/>
      </c>
    </row>
    <row r="596" spans="10:22" x14ac:dyDescent="0.35">
      <c r="J596" s="3">
        <f t="shared" si="45"/>
        <v>0</v>
      </c>
      <c r="L596" s="5">
        <f t="shared" si="46"/>
        <v>0</v>
      </c>
      <c r="S596" s="2" t="str">
        <f t="shared" ca="1" si="47"/>
        <v/>
      </c>
      <c r="T596" s="2" t="str">
        <f t="shared" ca="1" si="48"/>
        <v/>
      </c>
      <c r="V596" s="2" t="str">
        <f t="shared" si="49"/>
        <v/>
      </c>
    </row>
    <row r="597" spans="10:22" x14ac:dyDescent="0.35">
      <c r="J597" s="3">
        <f t="shared" si="45"/>
        <v>0</v>
      </c>
      <c r="L597" s="5">
        <f t="shared" si="46"/>
        <v>0</v>
      </c>
      <c r="S597" s="2" t="str">
        <f t="shared" ca="1" si="47"/>
        <v/>
      </c>
      <c r="T597" s="2" t="str">
        <f t="shared" ca="1" si="48"/>
        <v/>
      </c>
      <c r="V597" s="2" t="str">
        <f t="shared" si="49"/>
        <v/>
      </c>
    </row>
    <row r="598" spans="10:22" x14ac:dyDescent="0.35">
      <c r="J598" s="3">
        <f t="shared" si="45"/>
        <v>0</v>
      </c>
      <c r="L598" s="5">
        <f t="shared" si="46"/>
        <v>0</v>
      </c>
      <c r="S598" s="2" t="str">
        <f t="shared" ca="1" si="47"/>
        <v/>
      </c>
      <c r="T598" s="2" t="str">
        <f t="shared" ca="1" si="48"/>
        <v/>
      </c>
      <c r="V598" s="2" t="str">
        <f t="shared" si="49"/>
        <v/>
      </c>
    </row>
    <row r="599" spans="10:22" x14ac:dyDescent="0.35">
      <c r="J599" s="3">
        <f t="shared" si="45"/>
        <v>0</v>
      </c>
      <c r="L599" s="5">
        <f t="shared" si="46"/>
        <v>0</v>
      </c>
      <c r="S599" s="2" t="str">
        <f t="shared" ca="1" si="47"/>
        <v/>
      </c>
      <c r="T599" s="2" t="str">
        <f t="shared" ca="1" si="48"/>
        <v/>
      </c>
      <c r="V599" s="2" t="str">
        <f t="shared" si="49"/>
        <v/>
      </c>
    </row>
    <row r="600" spans="10:22" x14ac:dyDescent="0.35">
      <c r="J600" s="3">
        <f t="shared" si="45"/>
        <v>0</v>
      </c>
      <c r="L600" s="5">
        <f t="shared" si="46"/>
        <v>0</v>
      </c>
      <c r="S600" s="2" t="str">
        <f t="shared" ca="1" si="47"/>
        <v/>
      </c>
      <c r="T600" s="2" t="str">
        <f t="shared" ca="1" si="48"/>
        <v/>
      </c>
      <c r="V600" s="2" t="str">
        <f t="shared" si="49"/>
        <v/>
      </c>
    </row>
    <row r="601" spans="10:22" x14ac:dyDescent="0.35">
      <c r="J601" s="3">
        <f t="shared" si="45"/>
        <v>0</v>
      </c>
      <c r="L601" s="5">
        <f t="shared" si="46"/>
        <v>0</v>
      </c>
      <c r="S601" s="2" t="str">
        <f t="shared" ca="1" si="47"/>
        <v/>
      </c>
      <c r="T601" s="2" t="str">
        <f t="shared" ca="1" si="48"/>
        <v/>
      </c>
      <c r="V601" s="2" t="str">
        <f t="shared" si="49"/>
        <v/>
      </c>
    </row>
    <row r="602" spans="10:22" x14ac:dyDescent="0.35">
      <c r="J602" s="3">
        <f t="shared" si="45"/>
        <v>0</v>
      </c>
      <c r="L602" s="5">
        <f t="shared" si="46"/>
        <v>0</v>
      </c>
      <c r="S602" s="2" t="str">
        <f t="shared" ca="1" si="47"/>
        <v/>
      </c>
      <c r="T602" s="2" t="str">
        <f t="shared" ca="1" si="48"/>
        <v/>
      </c>
      <c r="V602" s="2" t="str">
        <f t="shared" si="49"/>
        <v/>
      </c>
    </row>
    <row r="603" spans="10:22" x14ac:dyDescent="0.35">
      <c r="J603" s="3">
        <f t="shared" si="45"/>
        <v>0</v>
      </c>
      <c r="L603" s="5">
        <f t="shared" si="46"/>
        <v>0</v>
      </c>
      <c r="S603" s="2" t="str">
        <f t="shared" ca="1" si="47"/>
        <v/>
      </c>
      <c r="T603" s="2" t="str">
        <f t="shared" ca="1" si="48"/>
        <v/>
      </c>
      <c r="V603" s="2" t="str">
        <f t="shared" si="49"/>
        <v/>
      </c>
    </row>
    <row r="604" spans="10:22" x14ac:dyDescent="0.35">
      <c r="J604" s="3">
        <f t="shared" si="45"/>
        <v>0</v>
      </c>
      <c r="L604" s="5">
        <f t="shared" si="46"/>
        <v>0</v>
      </c>
      <c r="S604" s="2" t="str">
        <f t="shared" ca="1" si="47"/>
        <v/>
      </c>
      <c r="T604" s="2" t="str">
        <f t="shared" ca="1" si="48"/>
        <v/>
      </c>
      <c r="V604" s="2" t="str">
        <f t="shared" si="49"/>
        <v/>
      </c>
    </row>
    <row r="605" spans="10:22" x14ac:dyDescent="0.35">
      <c r="J605" s="3">
        <f t="shared" si="45"/>
        <v>0</v>
      </c>
      <c r="L605" s="5">
        <f t="shared" si="46"/>
        <v>0</v>
      </c>
      <c r="S605" s="2" t="str">
        <f t="shared" ca="1" si="47"/>
        <v/>
      </c>
      <c r="T605" s="2" t="str">
        <f t="shared" ca="1" si="48"/>
        <v/>
      </c>
      <c r="V605" s="2" t="str">
        <f t="shared" si="49"/>
        <v/>
      </c>
    </row>
    <row r="606" spans="10:22" x14ac:dyDescent="0.35">
      <c r="J606" s="3">
        <f t="shared" si="45"/>
        <v>0</v>
      </c>
      <c r="L606" s="5">
        <f t="shared" si="46"/>
        <v>0</v>
      </c>
      <c r="S606" s="2" t="str">
        <f t="shared" ca="1" si="47"/>
        <v/>
      </c>
      <c r="T606" s="2" t="str">
        <f t="shared" ca="1" si="48"/>
        <v/>
      </c>
      <c r="V606" s="2" t="str">
        <f t="shared" si="49"/>
        <v/>
      </c>
    </row>
    <row r="607" spans="10:22" x14ac:dyDescent="0.35">
      <c r="J607" s="3">
        <f t="shared" si="45"/>
        <v>0</v>
      </c>
      <c r="L607" s="5">
        <f t="shared" si="46"/>
        <v>0</v>
      </c>
      <c r="S607" s="2" t="str">
        <f t="shared" ca="1" si="47"/>
        <v/>
      </c>
      <c r="T607" s="2" t="str">
        <f t="shared" ca="1" si="48"/>
        <v/>
      </c>
      <c r="V607" s="2" t="str">
        <f t="shared" si="49"/>
        <v/>
      </c>
    </row>
    <row r="608" spans="10:22" x14ac:dyDescent="0.35">
      <c r="J608" s="3">
        <f t="shared" si="45"/>
        <v>0</v>
      </c>
      <c r="L608" s="5">
        <f t="shared" si="46"/>
        <v>0</v>
      </c>
      <c r="S608" s="2" t="str">
        <f t="shared" ca="1" si="47"/>
        <v/>
      </c>
      <c r="T608" s="2" t="str">
        <f t="shared" ca="1" si="48"/>
        <v/>
      </c>
      <c r="V608" s="2" t="str">
        <f t="shared" si="49"/>
        <v/>
      </c>
    </row>
    <row r="609" spans="10:22" x14ac:dyDescent="0.35">
      <c r="J609" s="3">
        <f t="shared" si="45"/>
        <v>0</v>
      </c>
      <c r="L609" s="5">
        <f t="shared" si="46"/>
        <v>0</v>
      </c>
      <c r="S609" s="2" t="str">
        <f t="shared" ca="1" si="47"/>
        <v/>
      </c>
      <c r="T609" s="2" t="str">
        <f t="shared" ca="1" si="48"/>
        <v/>
      </c>
      <c r="V609" s="2" t="str">
        <f t="shared" si="49"/>
        <v/>
      </c>
    </row>
    <row r="610" spans="10:22" x14ac:dyDescent="0.35">
      <c r="J610" s="3">
        <f t="shared" si="45"/>
        <v>0</v>
      </c>
      <c r="L610" s="5">
        <f t="shared" si="46"/>
        <v>0</v>
      </c>
      <c r="S610" s="2" t="str">
        <f t="shared" ca="1" si="47"/>
        <v/>
      </c>
      <c r="T610" s="2" t="str">
        <f t="shared" ca="1" si="48"/>
        <v/>
      </c>
      <c r="V610" s="2" t="str">
        <f t="shared" si="49"/>
        <v/>
      </c>
    </row>
    <row r="611" spans="10:22" x14ac:dyDescent="0.35">
      <c r="J611" s="3">
        <f t="shared" si="45"/>
        <v>0</v>
      </c>
      <c r="L611" s="5">
        <f t="shared" si="46"/>
        <v>0</v>
      </c>
      <c r="S611" s="2" t="str">
        <f t="shared" ca="1" si="47"/>
        <v/>
      </c>
      <c r="T611" s="2" t="str">
        <f t="shared" ca="1" si="48"/>
        <v/>
      </c>
      <c r="V611" s="2" t="str">
        <f t="shared" si="49"/>
        <v/>
      </c>
    </row>
    <row r="612" spans="10:22" x14ac:dyDescent="0.35">
      <c r="J612" s="3">
        <f t="shared" si="45"/>
        <v>0</v>
      </c>
      <c r="L612" s="5">
        <f t="shared" si="46"/>
        <v>0</v>
      </c>
      <c r="S612" s="2" t="str">
        <f t="shared" ca="1" si="47"/>
        <v/>
      </c>
      <c r="T612" s="2" t="str">
        <f t="shared" ca="1" si="48"/>
        <v/>
      </c>
      <c r="V612" s="2" t="str">
        <f t="shared" si="49"/>
        <v/>
      </c>
    </row>
    <row r="613" spans="10:22" x14ac:dyDescent="0.35">
      <c r="J613" s="3">
        <f t="shared" si="45"/>
        <v>0</v>
      </c>
      <c r="L613" s="5">
        <f t="shared" si="46"/>
        <v>0</v>
      </c>
      <c r="S613" s="2" t="str">
        <f t="shared" ca="1" si="47"/>
        <v/>
      </c>
      <c r="T613" s="2" t="str">
        <f t="shared" ca="1" si="48"/>
        <v/>
      </c>
      <c r="V613" s="2" t="str">
        <f t="shared" si="49"/>
        <v/>
      </c>
    </row>
    <row r="614" spans="10:22" x14ac:dyDescent="0.35">
      <c r="J614" s="3">
        <f t="shared" si="45"/>
        <v>0</v>
      </c>
      <c r="L614" s="5">
        <f t="shared" si="46"/>
        <v>0</v>
      </c>
      <c r="S614" s="2" t="str">
        <f t="shared" ca="1" si="47"/>
        <v/>
      </c>
      <c r="T614" s="2" t="str">
        <f t="shared" ca="1" si="48"/>
        <v/>
      </c>
      <c r="V614" s="2" t="str">
        <f t="shared" si="49"/>
        <v/>
      </c>
    </row>
    <row r="615" spans="10:22" x14ac:dyDescent="0.35">
      <c r="J615" s="3">
        <f t="shared" si="45"/>
        <v>0</v>
      </c>
      <c r="L615" s="5">
        <f t="shared" si="46"/>
        <v>0</v>
      </c>
      <c r="S615" s="2" t="str">
        <f t="shared" ca="1" si="47"/>
        <v/>
      </c>
      <c r="T615" s="2" t="str">
        <f t="shared" ca="1" si="48"/>
        <v/>
      </c>
      <c r="V615" s="2" t="str">
        <f t="shared" si="49"/>
        <v/>
      </c>
    </row>
    <row r="616" spans="10:22" x14ac:dyDescent="0.35">
      <c r="J616" s="3">
        <f t="shared" si="45"/>
        <v>0</v>
      </c>
      <c r="L616" s="5">
        <f t="shared" si="46"/>
        <v>0</v>
      </c>
      <c r="S616" s="2" t="str">
        <f t="shared" ca="1" si="47"/>
        <v/>
      </c>
      <c r="T616" s="2" t="str">
        <f t="shared" ca="1" si="48"/>
        <v/>
      </c>
      <c r="V616" s="2" t="str">
        <f t="shared" si="49"/>
        <v/>
      </c>
    </row>
    <row r="617" spans="10:22" x14ac:dyDescent="0.35">
      <c r="J617" s="3">
        <f t="shared" si="45"/>
        <v>0</v>
      </c>
      <c r="L617" s="5">
        <f t="shared" si="46"/>
        <v>0</v>
      </c>
      <c r="S617" s="2" t="str">
        <f t="shared" ca="1" si="47"/>
        <v/>
      </c>
      <c r="T617" s="2" t="str">
        <f t="shared" ca="1" si="48"/>
        <v/>
      </c>
      <c r="V617" s="2" t="str">
        <f t="shared" si="49"/>
        <v/>
      </c>
    </row>
    <row r="618" spans="10:22" x14ac:dyDescent="0.35">
      <c r="J618" s="3">
        <f t="shared" si="45"/>
        <v>0</v>
      </c>
      <c r="L618" s="5">
        <f t="shared" si="46"/>
        <v>0</v>
      </c>
      <c r="S618" s="2" t="str">
        <f t="shared" ca="1" si="47"/>
        <v/>
      </c>
      <c r="T618" s="2" t="str">
        <f t="shared" ca="1" si="48"/>
        <v/>
      </c>
      <c r="V618" s="2" t="str">
        <f t="shared" si="49"/>
        <v/>
      </c>
    </row>
    <row r="619" spans="10:22" x14ac:dyDescent="0.35">
      <c r="J619" s="3">
        <f t="shared" si="45"/>
        <v>0</v>
      </c>
      <c r="L619" s="5">
        <f t="shared" si="46"/>
        <v>0</v>
      </c>
      <c r="S619" s="2" t="str">
        <f t="shared" ca="1" si="47"/>
        <v/>
      </c>
      <c r="T619" s="2" t="str">
        <f t="shared" ca="1" si="48"/>
        <v/>
      </c>
      <c r="V619" s="2" t="str">
        <f t="shared" si="49"/>
        <v/>
      </c>
    </row>
    <row r="620" spans="10:22" x14ac:dyDescent="0.35">
      <c r="J620" s="3">
        <f t="shared" si="45"/>
        <v>0</v>
      </c>
      <c r="L620" s="5">
        <f t="shared" si="46"/>
        <v>0</v>
      </c>
      <c r="S620" s="2" t="str">
        <f t="shared" ca="1" si="47"/>
        <v/>
      </c>
      <c r="T620" s="2" t="str">
        <f t="shared" ca="1" si="48"/>
        <v/>
      </c>
      <c r="V620" s="2" t="str">
        <f t="shared" si="49"/>
        <v/>
      </c>
    </row>
    <row r="621" spans="10:22" x14ac:dyDescent="0.35">
      <c r="J621" s="3">
        <f t="shared" si="45"/>
        <v>0</v>
      </c>
      <c r="L621" s="5">
        <f t="shared" si="46"/>
        <v>0</v>
      </c>
      <c r="S621" s="2" t="str">
        <f t="shared" ca="1" si="47"/>
        <v/>
      </c>
      <c r="T621" s="2" t="str">
        <f t="shared" ca="1" si="48"/>
        <v/>
      </c>
      <c r="V621" s="2" t="str">
        <f t="shared" si="49"/>
        <v/>
      </c>
    </row>
    <row r="622" spans="10:22" x14ac:dyDescent="0.35">
      <c r="J622" s="3">
        <f t="shared" si="45"/>
        <v>0</v>
      </c>
      <c r="L622" s="5">
        <f t="shared" si="46"/>
        <v>0</v>
      </c>
      <c r="S622" s="2" t="str">
        <f t="shared" ca="1" si="47"/>
        <v/>
      </c>
      <c r="T622" s="2" t="str">
        <f t="shared" ca="1" si="48"/>
        <v/>
      </c>
      <c r="V622" s="2" t="str">
        <f t="shared" si="49"/>
        <v/>
      </c>
    </row>
    <row r="623" spans="10:22" x14ac:dyDescent="0.35">
      <c r="J623" s="3">
        <f t="shared" si="45"/>
        <v>0</v>
      </c>
      <c r="L623" s="5">
        <f t="shared" si="46"/>
        <v>0</v>
      </c>
      <c r="S623" s="2" t="str">
        <f t="shared" ca="1" si="47"/>
        <v/>
      </c>
      <c r="T623" s="2" t="str">
        <f t="shared" ca="1" si="48"/>
        <v/>
      </c>
      <c r="V623" s="2" t="str">
        <f t="shared" si="49"/>
        <v/>
      </c>
    </row>
    <row r="624" spans="10:22" x14ac:dyDescent="0.35">
      <c r="J624" s="3">
        <f t="shared" si="45"/>
        <v>0</v>
      </c>
      <c r="L624" s="5">
        <f t="shared" si="46"/>
        <v>0</v>
      </c>
      <c r="S624" s="2" t="str">
        <f t="shared" ca="1" si="47"/>
        <v/>
      </c>
      <c r="T624" s="2" t="str">
        <f t="shared" ca="1" si="48"/>
        <v/>
      </c>
      <c r="V624" s="2" t="str">
        <f t="shared" si="49"/>
        <v/>
      </c>
    </row>
    <row r="625" spans="10:22" x14ac:dyDescent="0.35">
      <c r="J625" s="3">
        <f t="shared" si="45"/>
        <v>0</v>
      </c>
      <c r="L625" s="5">
        <f t="shared" si="46"/>
        <v>0</v>
      </c>
      <c r="S625" s="2" t="str">
        <f t="shared" ca="1" si="47"/>
        <v/>
      </c>
      <c r="T625" s="2" t="str">
        <f t="shared" ca="1" si="48"/>
        <v/>
      </c>
      <c r="V625" s="2" t="str">
        <f t="shared" si="49"/>
        <v/>
      </c>
    </row>
    <row r="626" spans="10:22" x14ac:dyDescent="0.35">
      <c r="J626" s="3">
        <f t="shared" si="45"/>
        <v>0</v>
      </c>
      <c r="L626" s="5">
        <f t="shared" si="46"/>
        <v>0</v>
      </c>
      <c r="S626" s="2" t="str">
        <f t="shared" ca="1" si="47"/>
        <v/>
      </c>
      <c r="T626" s="2" t="str">
        <f t="shared" ca="1" si="48"/>
        <v/>
      </c>
      <c r="V626" s="2" t="str">
        <f t="shared" si="49"/>
        <v/>
      </c>
    </row>
    <row r="627" spans="10:22" x14ac:dyDescent="0.35">
      <c r="J627" s="3">
        <f t="shared" si="45"/>
        <v>0</v>
      </c>
      <c r="L627" s="5">
        <f t="shared" si="46"/>
        <v>0</v>
      </c>
      <c r="S627" s="2" t="str">
        <f t="shared" ca="1" si="47"/>
        <v/>
      </c>
      <c r="T627" s="2" t="str">
        <f t="shared" ca="1" si="48"/>
        <v/>
      </c>
      <c r="V627" s="2" t="str">
        <f t="shared" si="49"/>
        <v/>
      </c>
    </row>
    <row r="628" spans="10:22" x14ac:dyDescent="0.35">
      <c r="J628" s="3">
        <f t="shared" si="45"/>
        <v>0</v>
      </c>
      <c r="L628" s="5">
        <f t="shared" si="46"/>
        <v>0</v>
      </c>
      <c r="S628" s="2" t="str">
        <f t="shared" ca="1" si="47"/>
        <v/>
      </c>
      <c r="T628" s="2" t="str">
        <f t="shared" ca="1" si="48"/>
        <v/>
      </c>
      <c r="V628" s="2" t="str">
        <f t="shared" si="49"/>
        <v/>
      </c>
    </row>
    <row r="629" spans="10:22" x14ac:dyDescent="0.35">
      <c r="J629" s="3">
        <f t="shared" si="45"/>
        <v>0</v>
      </c>
      <c r="L629" s="5">
        <f t="shared" si="46"/>
        <v>0</v>
      </c>
      <c r="S629" s="2" t="str">
        <f t="shared" ca="1" si="47"/>
        <v/>
      </c>
      <c r="T629" s="2" t="str">
        <f t="shared" ca="1" si="48"/>
        <v/>
      </c>
      <c r="V629" s="2" t="str">
        <f t="shared" si="49"/>
        <v/>
      </c>
    </row>
    <row r="630" spans="10:22" x14ac:dyDescent="0.35">
      <c r="J630" s="3">
        <f t="shared" si="45"/>
        <v>0</v>
      </c>
      <c r="L630" s="5">
        <f t="shared" si="46"/>
        <v>0</v>
      </c>
      <c r="S630" s="2" t="str">
        <f t="shared" ca="1" si="47"/>
        <v/>
      </c>
      <c r="T630" s="2" t="str">
        <f t="shared" ca="1" si="48"/>
        <v/>
      </c>
      <c r="V630" s="2" t="str">
        <f t="shared" si="49"/>
        <v/>
      </c>
    </row>
    <row r="631" spans="10:22" x14ac:dyDescent="0.35">
      <c r="J631" s="3">
        <f t="shared" si="45"/>
        <v>0</v>
      </c>
      <c r="L631" s="5">
        <f t="shared" si="46"/>
        <v>0</v>
      </c>
      <c r="S631" s="2" t="str">
        <f t="shared" ca="1" si="47"/>
        <v/>
      </c>
      <c r="T631" s="2" t="str">
        <f t="shared" ca="1" si="48"/>
        <v/>
      </c>
      <c r="V631" s="2" t="str">
        <f t="shared" si="49"/>
        <v/>
      </c>
    </row>
    <row r="632" spans="10:22" x14ac:dyDescent="0.35">
      <c r="J632" s="3">
        <f t="shared" si="45"/>
        <v>0</v>
      </c>
      <c r="L632" s="5">
        <f t="shared" si="46"/>
        <v>0</v>
      </c>
      <c r="S632" s="2" t="str">
        <f t="shared" ca="1" si="47"/>
        <v/>
      </c>
      <c r="T632" s="2" t="str">
        <f t="shared" ca="1" si="48"/>
        <v/>
      </c>
      <c r="V632" s="2" t="str">
        <f t="shared" si="49"/>
        <v/>
      </c>
    </row>
    <row r="633" spans="10:22" x14ac:dyDescent="0.35">
      <c r="J633" s="3">
        <f t="shared" si="45"/>
        <v>0</v>
      </c>
      <c r="L633" s="5">
        <f t="shared" si="46"/>
        <v>0</v>
      </c>
      <c r="S633" s="2" t="str">
        <f t="shared" ca="1" si="47"/>
        <v/>
      </c>
      <c r="T633" s="2" t="str">
        <f t="shared" ca="1" si="48"/>
        <v/>
      </c>
      <c r="V633" s="2" t="str">
        <f t="shared" si="49"/>
        <v/>
      </c>
    </row>
    <row r="634" spans="10:22" x14ac:dyDescent="0.35">
      <c r="J634" s="3">
        <f t="shared" si="45"/>
        <v>0</v>
      </c>
      <c r="L634" s="5">
        <f t="shared" si="46"/>
        <v>0</v>
      </c>
      <c r="S634" s="2" t="str">
        <f t="shared" ca="1" si="47"/>
        <v/>
      </c>
      <c r="T634" s="2" t="str">
        <f t="shared" ca="1" si="48"/>
        <v/>
      </c>
      <c r="V634" s="2" t="str">
        <f t="shared" si="49"/>
        <v/>
      </c>
    </row>
    <row r="635" spans="10:22" x14ac:dyDescent="0.35">
      <c r="J635" s="3">
        <f t="shared" si="45"/>
        <v>0</v>
      </c>
      <c r="L635" s="5">
        <f t="shared" si="46"/>
        <v>0</v>
      </c>
      <c r="S635" s="2" t="str">
        <f t="shared" ca="1" si="47"/>
        <v/>
      </c>
      <c r="T635" s="2" t="str">
        <f t="shared" ca="1" si="48"/>
        <v/>
      </c>
      <c r="V635" s="2" t="str">
        <f t="shared" si="49"/>
        <v/>
      </c>
    </row>
    <row r="636" spans="10:22" x14ac:dyDescent="0.35">
      <c r="J636" s="3">
        <f t="shared" si="45"/>
        <v>0</v>
      </c>
      <c r="L636" s="5">
        <f t="shared" si="46"/>
        <v>0</v>
      </c>
      <c r="S636" s="2" t="str">
        <f t="shared" ca="1" si="47"/>
        <v/>
      </c>
      <c r="T636" s="2" t="str">
        <f t="shared" ca="1" si="48"/>
        <v/>
      </c>
      <c r="V636" s="2" t="str">
        <f t="shared" si="49"/>
        <v/>
      </c>
    </row>
    <row r="637" spans="10:22" x14ac:dyDescent="0.35">
      <c r="J637" s="3">
        <f t="shared" si="45"/>
        <v>0</v>
      </c>
      <c r="L637" s="5">
        <f t="shared" si="46"/>
        <v>0</v>
      </c>
      <c r="S637" s="2" t="str">
        <f t="shared" ca="1" si="47"/>
        <v/>
      </c>
      <c r="T637" s="2" t="str">
        <f t="shared" ca="1" si="48"/>
        <v/>
      </c>
      <c r="V637" s="2" t="str">
        <f t="shared" si="49"/>
        <v/>
      </c>
    </row>
    <row r="638" spans="10:22" x14ac:dyDescent="0.35">
      <c r="J638" s="3">
        <f t="shared" si="45"/>
        <v>0</v>
      </c>
      <c r="L638" s="5">
        <f t="shared" si="46"/>
        <v>0</v>
      </c>
      <c r="S638" s="2" t="str">
        <f t="shared" ca="1" si="47"/>
        <v/>
      </c>
      <c r="T638" s="2" t="str">
        <f t="shared" ca="1" si="48"/>
        <v/>
      </c>
      <c r="V638" s="2" t="str">
        <f t="shared" si="49"/>
        <v/>
      </c>
    </row>
    <row r="639" spans="10:22" x14ac:dyDescent="0.35">
      <c r="J639" s="3">
        <f t="shared" si="45"/>
        <v>0</v>
      </c>
      <c r="L639" s="5">
        <f t="shared" si="46"/>
        <v>0</v>
      </c>
      <c r="S639" s="2" t="str">
        <f t="shared" ca="1" si="47"/>
        <v/>
      </c>
      <c r="T639" s="2" t="str">
        <f t="shared" ca="1" si="48"/>
        <v/>
      </c>
      <c r="V639" s="2" t="str">
        <f t="shared" si="49"/>
        <v/>
      </c>
    </row>
    <row r="640" spans="10:22" x14ac:dyDescent="0.35">
      <c r="J640" s="3">
        <f t="shared" si="45"/>
        <v>0</v>
      </c>
      <c r="L640" s="5">
        <f t="shared" si="46"/>
        <v>0</v>
      </c>
      <c r="S640" s="2" t="str">
        <f t="shared" ca="1" si="47"/>
        <v/>
      </c>
      <c r="T640" s="2" t="str">
        <f t="shared" ca="1" si="48"/>
        <v/>
      </c>
      <c r="V640" s="2" t="str">
        <f t="shared" si="49"/>
        <v/>
      </c>
    </row>
    <row r="641" spans="10:22" x14ac:dyDescent="0.35">
      <c r="J641" s="3">
        <f t="shared" si="45"/>
        <v>0</v>
      </c>
      <c r="L641" s="5">
        <f t="shared" si="46"/>
        <v>0</v>
      </c>
      <c r="S641" s="2" t="str">
        <f t="shared" ca="1" si="47"/>
        <v/>
      </c>
      <c r="T641" s="2" t="str">
        <f t="shared" ca="1" si="48"/>
        <v/>
      </c>
      <c r="V641" s="2" t="str">
        <f t="shared" si="49"/>
        <v/>
      </c>
    </row>
    <row r="642" spans="10:22" x14ac:dyDescent="0.35">
      <c r="J642" s="3">
        <f t="shared" ref="J642:J705" si="50">IFERROR(VLOOKUP(I642,Table_Prob,2,FALSE),0)</f>
        <v>0</v>
      </c>
      <c r="L642" s="5">
        <f t="shared" ref="L642:L705" si="51">IF(J642="",0,J642*K642)</f>
        <v>0</v>
      </c>
      <c r="S642" s="2" t="str">
        <f t="shared" ref="S642:S705" ca="1" si="52">IF(B642="", "", TODAY()-B642)</f>
        <v/>
      </c>
      <c r="T642" s="2" t="str">
        <f t="shared" ref="T642:T705" ca="1" si="53">IF(AND(Q642="Ouverte", O642&lt;TODAY()), "EN RETARD", "")</f>
        <v/>
      </c>
      <c r="V642" s="2" t="str">
        <f t="shared" ref="V642:V705" si="54">IF(Q642="Gagnée", M642-B642, "")</f>
        <v/>
      </c>
    </row>
    <row r="643" spans="10:22" x14ac:dyDescent="0.35">
      <c r="J643" s="3">
        <f t="shared" si="50"/>
        <v>0</v>
      </c>
      <c r="L643" s="5">
        <f t="shared" si="51"/>
        <v>0</v>
      </c>
      <c r="S643" s="2" t="str">
        <f t="shared" ca="1" si="52"/>
        <v/>
      </c>
      <c r="T643" s="2" t="str">
        <f t="shared" ca="1" si="53"/>
        <v/>
      </c>
      <c r="V643" s="2" t="str">
        <f t="shared" si="54"/>
        <v/>
      </c>
    </row>
    <row r="644" spans="10:22" x14ac:dyDescent="0.35">
      <c r="J644" s="3">
        <f t="shared" si="50"/>
        <v>0</v>
      </c>
      <c r="L644" s="5">
        <f t="shared" si="51"/>
        <v>0</v>
      </c>
      <c r="S644" s="2" t="str">
        <f t="shared" ca="1" si="52"/>
        <v/>
      </c>
      <c r="T644" s="2" t="str">
        <f t="shared" ca="1" si="53"/>
        <v/>
      </c>
      <c r="V644" s="2" t="str">
        <f t="shared" si="54"/>
        <v/>
      </c>
    </row>
    <row r="645" spans="10:22" x14ac:dyDescent="0.35">
      <c r="J645" s="3">
        <f t="shared" si="50"/>
        <v>0</v>
      </c>
      <c r="L645" s="5">
        <f t="shared" si="51"/>
        <v>0</v>
      </c>
      <c r="S645" s="2" t="str">
        <f t="shared" ca="1" si="52"/>
        <v/>
      </c>
      <c r="T645" s="2" t="str">
        <f t="shared" ca="1" si="53"/>
        <v/>
      </c>
      <c r="V645" s="2" t="str">
        <f t="shared" si="54"/>
        <v/>
      </c>
    </row>
    <row r="646" spans="10:22" x14ac:dyDescent="0.35">
      <c r="J646" s="3">
        <f t="shared" si="50"/>
        <v>0</v>
      </c>
      <c r="L646" s="5">
        <f t="shared" si="51"/>
        <v>0</v>
      </c>
      <c r="S646" s="2" t="str">
        <f t="shared" ca="1" si="52"/>
        <v/>
      </c>
      <c r="T646" s="2" t="str">
        <f t="shared" ca="1" si="53"/>
        <v/>
      </c>
      <c r="V646" s="2" t="str">
        <f t="shared" si="54"/>
        <v/>
      </c>
    </row>
    <row r="647" spans="10:22" x14ac:dyDescent="0.35">
      <c r="J647" s="3">
        <f t="shared" si="50"/>
        <v>0</v>
      </c>
      <c r="L647" s="5">
        <f t="shared" si="51"/>
        <v>0</v>
      </c>
      <c r="S647" s="2" t="str">
        <f t="shared" ca="1" si="52"/>
        <v/>
      </c>
      <c r="T647" s="2" t="str">
        <f t="shared" ca="1" si="53"/>
        <v/>
      </c>
      <c r="V647" s="2" t="str">
        <f t="shared" si="54"/>
        <v/>
      </c>
    </row>
    <row r="648" spans="10:22" x14ac:dyDescent="0.35">
      <c r="J648" s="3">
        <f t="shared" si="50"/>
        <v>0</v>
      </c>
      <c r="L648" s="5">
        <f t="shared" si="51"/>
        <v>0</v>
      </c>
      <c r="S648" s="2" t="str">
        <f t="shared" ca="1" si="52"/>
        <v/>
      </c>
      <c r="T648" s="2" t="str">
        <f t="shared" ca="1" si="53"/>
        <v/>
      </c>
      <c r="V648" s="2" t="str">
        <f t="shared" si="54"/>
        <v/>
      </c>
    </row>
    <row r="649" spans="10:22" x14ac:dyDescent="0.35">
      <c r="J649" s="3">
        <f t="shared" si="50"/>
        <v>0</v>
      </c>
      <c r="L649" s="5">
        <f t="shared" si="51"/>
        <v>0</v>
      </c>
      <c r="S649" s="2" t="str">
        <f t="shared" ca="1" si="52"/>
        <v/>
      </c>
      <c r="T649" s="2" t="str">
        <f t="shared" ca="1" si="53"/>
        <v/>
      </c>
      <c r="V649" s="2" t="str">
        <f t="shared" si="54"/>
        <v/>
      </c>
    </row>
    <row r="650" spans="10:22" x14ac:dyDescent="0.35">
      <c r="J650" s="3">
        <f t="shared" si="50"/>
        <v>0</v>
      </c>
      <c r="L650" s="5">
        <f t="shared" si="51"/>
        <v>0</v>
      </c>
      <c r="S650" s="2" t="str">
        <f t="shared" ca="1" si="52"/>
        <v/>
      </c>
      <c r="T650" s="2" t="str">
        <f t="shared" ca="1" si="53"/>
        <v/>
      </c>
      <c r="V650" s="2" t="str">
        <f t="shared" si="54"/>
        <v/>
      </c>
    </row>
    <row r="651" spans="10:22" x14ac:dyDescent="0.35">
      <c r="J651" s="3">
        <f t="shared" si="50"/>
        <v>0</v>
      </c>
      <c r="L651" s="5">
        <f t="shared" si="51"/>
        <v>0</v>
      </c>
      <c r="S651" s="2" t="str">
        <f t="shared" ca="1" si="52"/>
        <v/>
      </c>
      <c r="T651" s="2" t="str">
        <f t="shared" ca="1" si="53"/>
        <v/>
      </c>
      <c r="V651" s="2" t="str">
        <f t="shared" si="54"/>
        <v/>
      </c>
    </row>
    <row r="652" spans="10:22" x14ac:dyDescent="0.35">
      <c r="J652" s="3">
        <f t="shared" si="50"/>
        <v>0</v>
      </c>
      <c r="L652" s="5">
        <f t="shared" si="51"/>
        <v>0</v>
      </c>
      <c r="S652" s="2" t="str">
        <f t="shared" ca="1" si="52"/>
        <v/>
      </c>
      <c r="T652" s="2" t="str">
        <f t="shared" ca="1" si="53"/>
        <v/>
      </c>
      <c r="V652" s="2" t="str">
        <f t="shared" si="54"/>
        <v/>
      </c>
    </row>
    <row r="653" spans="10:22" x14ac:dyDescent="0.35">
      <c r="J653" s="3">
        <f t="shared" si="50"/>
        <v>0</v>
      </c>
      <c r="L653" s="5">
        <f t="shared" si="51"/>
        <v>0</v>
      </c>
      <c r="S653" s="2" t="str">
        <f t="shared" ca="1" si="52"/>
        <v/>
      </c>
      <c r="T653" s="2" t="str">
        <f t="shared" ca="1" si="53"/>
        <v/>
      </c>
      <c r="V653" s="2" t="str">
        <f t="shared" si="54"/>
        <v/>
      </c>
    </row>
    <row r="654" spans="10:22" x14ac:dyDescent="0.35">
      <c r="J654" s="3">
        <f t="shared" si="50"/>
        <v>0</v>
      </c>
      <c r="L654" s="5">
        <f t="shared" si="51"/>
        <v>0</v>
      </c>
      <c r="S654" s="2" t="str">
        <f t="shared" ca="1" si="52"/>
        <v/>
      </c>
      <c r="T654" s="2" t="str">
        <f t="shared" ca="1" si="53"/>
        <v/>
      </c>
      <c r="V654" s="2" t="str">
        <f t="shared" si="54"/>
        <v/>
      </c>
    </row>
    <row r="655" spans="10:22" x14ac:dyDescent="0.35">
      <c r="J655" s="3">
        <f t="shared" si="50"/>
        <v>0</v>
      </c>
      <c r="L655" s="5">
        <f t="shared" si="51"/>
        <v>0</v>
      </c>
      <c r="S655" s="2" t="str">
        <f t="shared" ca="1" si="52"/>
        <v/>
      </c>
      <c r="T655" s="2" t="str">
        <f t="shared" ca="1" si="53"/>
        <v/>
      </c>
      <c r="V655" s="2" t="str">
        <f t="shared" si="54"/>
        <v/>
      </c>
    </row>
    <row r="656" spans="10:22" x14ac:dyDescent="0.35">
      <c r="J656" s="3">
        <f t="shared" si="50"/>
        <v>0</v>
      </c>
      <c r="L656" s="5">
        <f t="shared" si="51"/>
        <v>0</v>
      </c>
      <c r="S656" s="2" t="str">
        <f t="shared" ca="1" si="52"/>
        <v/>
      </c>
      <c r="T656" s="2" t="str">
        <f t="shared" ca="1" si="53"/>
        <v/>
      </c>
      <c r="V656" s="2" t="str">
        <f t="shared" si="54"/>
        <v/>
      </c>
    </row>
    <row r="657" spans="10:22" x14ac:dyDescent="0.35">
      <c r="J657" s="3">
        <f t="shared" si="50"/>
        <v>0</v>
      </c>
      <c r="L657" s="5">
        <f t="shared" si="51"/>
        <v>0</v>
      </c>
      <c r="S657" s="2" t="str">
        <f t="shared" ca="1" si="52"/>
        <v/>
      </c>
      <c r="T657" s="2" t="str">
        <f t="shared" ca="1" si="53"/>
        <v/>
      </c>
      <c r="V657" s="2" t="str">
        <f t="shared" si="54"/>
        <v/>
      </c>
    </row>
    <row r="658" spans="10:22" x14ac:dyDescent="0.35">
      <c r="J658" s="3">
        <f t="shared" si="50"/>
        <v>0</v>
      </c>
      <c r="L658" s="5">
        <f t="shared" si="51"/>
        <v>0</v>
      </c>
      <c r="S658" s="2" t="str">
        <f t="shared" ca="1" si="52"/>
        <v/>
      </c>
      <c r="T658" s="2" t="str">
        <f t="shared" ca="1" si="53"/>
        <v/>
      </c>
      <c r="V658" s="2" t="str">
        <f t="shared" si="54"/>
        <v/>
      </c>
    </row>
    <row r="659" spans="10:22" x14ac:dyDescent="0.35">
      <c r="J659" s="3">
        <f t="shared" si="50"/>
        <v>0</v>
      </c>
      <c r="L659" s="5">
        <f t="shared" si="51"/>
        <v>0</v>
      </c>
      <c r="S659" s="2" t="str">
        <f t="shared" ca="1" si="52"/>
        <v/>
      </c>
      <c r="T659" s="2" t="str">
        <f t="shared" ca="1" si="53"/>
        <v/>
      </c>
      <c r="V659" s="2" t="str">
        <f t="shared" si="54"/>
        <v/>
      </c>
    </row>
    <row r="660" spans="10:22" x14ac:dyDescent="0.35">
      <c r="J660" s="3">
        <f t="shared" si="50"/>
        <v>0</v>
      </c>
      <c r="L660" s="5">
        <f t="shared" si="51"/>
        <v>0</v>
      </c>
      <c r="S660" s="2" t="str">
        <f t="shared" ca="1" si="52"/>
        <v/>
      </c>
      <c r="T660" s="2" t="str">
        <f t="shared" ca="1" si="53"/>
        <v/>
      </c>
      <c r="V660" s="2" t="str">
        <f t="shared" si="54"/>
        <v/>
      </c>
    </row>
    <row r="661" spans="10:22" x14ac:dyDescent="0.35">
      <c r="J661" s="3">
        <f t="shared" si="50"/>
        <v>0</v>
      </c>
      <c r="L661" s="5">
        <f t="shared" si="51"/>
        <v>0</v>
      </c>
      <c r="S661" s="2" t="str">
        <f t="shared" ca="1" si="52"/>
        <v/>
      </c>
      <c r="T661" s="2" t="str">
        <f t="shared" ca="1" si="53"/>
        <v/>
      </c>
      <c r="V661" s="2" t="str">
        <f t="shared" si="54"/>
        <v/>
      </c>
    </row>
    <row r="662" spans="10:22" x14ac:dyDescent="0.35">
      <c r="J662" s="3">
        <f t="shared" si="50"/>
        <v>0</v>
      </c>
      <c r="L662" s="5">
        <f t="shared" si="51"/>
        <v>0</v>
      </c>
      <c r="S662" s="2" t="str">
        <f t="shared" ca="1" si="52"/>
        <v/>
      </c>
      <c r="T662" s="2" t="str">
        <f t="shared" ca="1" si="53"/>
        <v/>
      </c>
      <c r="V662" s="2" t="str">
        <f t="shared" si="54"/>
        <v/>
      </c>
    </row>
    <row r="663" spans="10:22" x14ac:dyDescent="0.35">
      <c r="J663" s="3">
        <f t="shared" si="50"/>
        <v>0</v>
      </c>
      <c r="L663" s="5">
        <f t="shared" si="51"/>
        <v>0</v>
      </c>
      <c r="S663" s="2" t="str">
        <f t="shared" ca="1" si="52"/>
        <v/>
      </c>
      <c r="T663" s="2" t="str">
        <f t="shared" ca="1" si="53"/>
        <v/>
      </c>
      <c r="V663" s="2" t="str">
        <f t="shared" si="54"/>
        <v/>
      </c>
    </row>
    <row r="664" spans="10:22" x14ac:dyDescent="0.35">
      <c r="J664" s="3">
        <f t="shared" si="50"/>
        <v>0</v>
      </c>
      <c r="L664" s="5">
        <f t="shared" si="51"/>
        <v>0</v>
      </c>
      <c r="S664" s="2" t="str">
        <f t="shared" ca="1" si="52"/>
        <v/>
      </c>
      <c r="T664" s="2" t="str">
        <f t="shared" ca="1" si="53"/>
        <v/>
      </c>
      <c r="V664" s="2" t="str">
        <f t="shared" si="54"/>
        <v/>
      </c>
    </row>
    <row r="665" spans="10:22" x14ac:dyDescent="0.35">
      <c r="J665" s="3">
        <f t="shared" si="50"/>
        <v>0</v>
      </c>
      <c r="L665" s="5">
        <f t="shared" si="51"/>
        <v>0</v>
      </c>
      <c r="S665" s="2" t="str">
        <f t="shared" ca="1" si="52"/>
        <v/>
      </c>
      <c r="T665" s="2" t="str">
        <f t="shared" ca="1" si="53"/>
        <v/>
      </c>
      <c r="V665" s="2" t="str">
        <f t="shared" si="54"/>
        <v/>
      </c>
    </row>
    <row r="666" spans="10:22" x14ac:dyDescent="0.35">
      <c r="J666" s="3">
        <f t="shared" si="50"/>
        <v>0</v>
      </c>
      <c r="L666" s="5">
        <f t="shared" si="51"/>
        <v>0</v>
      </c>
      <c r="S666" s="2" t="str">
        <f t="shared" ca="1" si="52"/>
        <v/>
      </c>
      <c r="T666" s="2" t="str">
        <f t="shared" ca="1" si="53"/>
        <v/>
      </c>
      <c r="V666" s="2" t="str">
        <f t="shared" si="54"/>
        <v/>
      </c>
    </row>
    <row r="667" spans="10:22" x14ac:dyDescent="0.35">
      <c r="J667" s="3">
        <f t="shared" si="50"/>
        <v>0</v>
      </c>
      <c r="L667" s="5">
        <f t="shared" si="51"/>
        <v>0</v>
      </c>
      <c r="S667" s="2" t="str">
        <f t="shared" ca="1" si="52"/>
        <v/>
      </c>
      <c r="T667" s="2" t="str">
        <f t="shared" ca="1" si="53"/>
        <v/>
      </c>
      <c r="V667" s="2" t="str">
        <f t="shared" si="54"/>
        <v/>
      </c>
    </row>
    <row r="668" spans="10:22" x14ac:dyDescent="0.35">
      <c r="J668" s="3">
        <f t="shared" si="50"/>
        <v>0</v>
      </c>
      <c r="L668" s="5">
        <f t="shared" si="51"/>
        <v>0</v>
      </c>
      <c r="S668" s="2" t="str">
        <f t="shared" ca="1" si="52"/>
        <v/>
      </c>
      <c r="T668" s="2" t="str">
        <f t="shared" ca="1" si="53"/>
        <v/>
      </c>
      <c r="V668" s="2" t="str">
        <f t="shared" si="54"/>
        <v/>
      </c>
    </row>
    <row r="669" spans="10:22" x14ac:dyDescent="0.35">
      <c r="J669" s="3">
        <f t="shared" si="50"/>
        <v>0</v>
      </c>
      <c r="L669" s="5">
        <f t="shared" si="51"/>
        <v>0</v>
      </c>
      <c r="S669" s="2" t="str">
        <f t="shared" ca="1" si="52"/>
        <v/>
      </c>
      <c r="T669" s="2" t="str">
        <f t="shared" ca="1" si="53"/>
        <v/>
      </c>
      <c r="V669" s="2" t="str">
        <f t="shared" si="54"/>
        <v/>
      </c>
    </row>
    <row r="670" spans="10:22" x14ac:dyDescent="0.35">
      <c r="J670" s="3">
        <f t="shared" si="50"/>
        <v>0</v>
      </c>
      <c r="L670" s="5">
        <f t="shared" si="51"/>
        <v>0</v>
      </c>
      <c r="S670" s="2" t="str">
        <f t="shared" ca="1" si="52"/>
        <v/>
      </c>
      <c r="T670" s="2" t="str">
        <f t="shared" ca="1" si="53"/>
        <v/>
      </c>
      <c r="V670" s="2" t="str">
        <f t="shared" si="54"/>
        <v/>
      </c>
    </row>
    <row r="671" spans="10:22" x14ac:dyDescent="0.35">
      <c r="J671" s="3">
        <f t="shared" si="50"/>
        <v>0</v>
      </c>
      <c r="L671" s="5">
        <f t="shared" si="51"/>
        <v>0</v>
      </c>
      <c r="S671" s="2" t="str">
        <f t="shared" ca="1" si="52"/>
        <v/>
      </c>
      <c r="T671" s="2" t="str">
        <f t="shared" ca="1" si="53"/>
        <v/>
      </c>
      <c r="V671" s="2" t="str">
        <f t="shared" si="54"/>
        <v/>
      </c>
    </row>
    <row r="672" spans="10:22" x14ac:dyDescent="0.35">
      <c r="J672" s="3">
        <f t="shared" si="50"/>
        <v>0</v>
      </c>
      <c r="L672" s="5">
        <f t="shared" si="51"/>
        <v>0</v>
      </c>
      <c r="S672" s="2" t="str">
        <f t="shared" ca="1" si="52"/>
        <v/>
      </c>
      <c r="T672" s="2" t="str">
        <f t="shared" ca="1" si="53"/>
        <v/>
      </c>
      <c r="V672" s="2" t="str">
        <f t="shared" si="54"/>
        <v/>
      </c>
    </row>
    <row r="673" spans="10:22" x14ac:dyDescent="0.35">
      <c r="J673" s="3">
        <f t="shared" si="50"/>
        <v>0</v>
      </c>
      <c r="L673" s="5">
        <f t="shared" si="51"/>
        <v>0</v>
      </c>
      <c r="S673" s="2" t="str">
        <f t="shared" ca="1" si="52"/>
        <v/>
      </c>
      <c r="T673" s="2" t="str">
        <f t="shared" ca="1" si="53"/>
        <v/>
      </c>
      <c r="V673" s="2" t="str">
        <f t="shared" si="54"/>
        <v/>
      </c>
    </row>
    <row r="674" spans="10:22" x14ac:dyDescent="0.35">
      <c r="J674" s="3">
        <f t="shared" si="50"/>
        <v>0</v>
      </c>
      <c r="L674" s="5">
        <f t="shared" si="51"/>
        <v>0</v>
      </c>
      <c r="S674" s="2" t="str">
        <f t="shared" ca="1" si="52"/>
        <v/>
      </c>
      <c r="T674" s="2" t="str">
        <f t="shared" ca="1" si="53"/>
        <v/>
      </c>
      <c r="V674" s="2" t="str">
        <f t="shared" si="54"/>
        <v/>
      </c>
    </row>
    <row r="675" spans="10:22" x14ac:dyDescent="0.35">
      <c r="J675" s="3">
        <f t="shared" si="50"/>
        <v>0</v>
      </c>
      <c r="L675" s="5">
        <f t="shared" si="51"/>
        <v>0</v>
      </c>
      <c r="S675" s="2" t="str">
        <f t="shared" ca="1" si="52"/>
        <v/>
      </c>
      <c r="T675" s="2" t="str">
        <f t="shared" ca="1" si="53"/>
        <v/>
      </c>
      <c r="V675" s="2" t="str">
        <f t="shared" si="54"/>
        <v/>
      </c>
    </row>
    <row r="676" spans="10:22" x14ac:dyDescent="0.35">
      <c r="J676" s="3">
        <f t="shared" si="50"/>
        <v>0</v>
      </c>
      <c r="L676" s="5">
        <f t="shared" si="51"/>
        <v>0</v>
      </c>
      <c r="S676" s="2" t="str">
        <f t="shared" ca="1" si="52"/>
        <v/>
      </c>
      <c r="T676" s="2" t="str">
        <f t="shared" ca="1" si="53"/>
        <v/>
      </c>
      <c r="V676" s="2" t="str">
        <f t="shared" si="54"/>
        <v/>
      </c>
    </row>
    <row r="677" spans="10:22" x14ac:dyDescent="0.35">
      <c r="J677" s="3">
        <f t="shared" si="50"/>
        <v>0</v>
      </c>
      <c r="L677" s="5">
        <f t="shared" si="51"/>
        <v>0</v>
      </c>
      <c r="S677" s="2" t="str">
        <f t="shared" ca="1" si="52"/>
        <v/>
      </c>
      <c r="T677" s="2" t="str">
        <f t="shared" ca="1" si="53"/>
        <v/>
      </c>
      <c r="V677" s="2" t="str">
        <f t="shared" si="54"/>
        <v/>
      </c>
    </row>
    <row r="678" spans="10:22" x14ac:dyDescent="0.35">
      <c r="J678" s="3">
        <f t="shared" si="50"/>
        <v>0</v>
      </c>
      <c r="L678" s="5">
        <f t="shared" si="51"/>
        <v>0</v>
      </c>
      <c r="S678" s="2" t="str">
        <f t="shared" ca="1" si="52"/>
        <v/>
      </c>
      <c r="T678" s="2" t="str">
        <f t="shared" ca="1" si="53"/>
        <v/>
      </c>
      <c r="V678" s="2" t="str">
        <f t="shared" si="54"/>
        <v/>
      </c>
    </row>
    <row r="679" spans="10:22" x14ac:dyDescent="0.35">
      <c r="J679" s="3">
        <f t="shared" si="50"/>
        <v>0</v>
      </c>
      <c r="L679" s="5">
        <f t="shared" si="51"/>
        <v>0</v>
      </c>
      <c r="S679" s="2" t="str">
        <f t="shared" ca="1" si="52"/>
        <v/>
      </c>
      <c r="T679" s="2" t="str">
        <f t="shared" ca="1" si="53"/>
        <v/>
      </c>
      <c r="V679" s="2" t="str">
        <f t="shared" si="54"/>
        <v/>
      </c>
    </row>
    <row r="680" spans="10:22" x14ac:dyDescent="0.35">
      <c r="J680" s="3">
        <f t="shared" si="50"/>
        <v>0</v>
      </c>
      <c r="L680" s="5">
        <f t="shared" si="51"/>
        <v>0</v>
      </c>
      <c r="S680" s="2" t="str">
        <f t="shared" ca="1" si="52"/>
        <v/>
      </c>
      <c r="T680" s="2" t="str">
        <f t="shared" ca="1" si="53"/>
        <v/>
      </c>
      <c r="V680" s="2" t="str">
        <f t="shared" si="54"/>
        <v/>
      </c>
    </row>
    <row r="681" spans="10:22" x14ac:dyDescent="0.35">
      <c r="J681" s="3">
        <f t="shared" si="50"/>
        <v>0</v>
      </c>
      <c r="L681" s="5">
        <f t="shared" si="51"/>
        <v>0</v>
      </c>
      <c r="S681" s="2" t="str">
        <f t="shared" ca="1" si="52"/>
        <v/>
      </c>
      <c r="T681" s="2" t="str">
        <f t="shared" ca="1" si="53"/>
        <v/>
      </c>
      <c r="V681" s="2" t="str">
        <f t="shared" si="54"/>
        <v/>
      </c>
    </row>
    <row r="682" spans="10:22" x14ac:dyDescent="0.35">
      <c r="J682" s="3">
        <f t="shared" si="50"/>
        <v>0</v>
      </c>
      <c r="L682" s="5">
        <f t="shared" si="51"/>
        <v>0</v>
      </c>
      <c r="S682" s="2" t="str">
        <f t="shared" ca="1" si="52"/>
        <v/>
      </c>
      <c r="T682" s="2" t="str">
        <f t="shared" ca="1" si="53"/>
        <v/>
      </c>
      <c r="V682" s="2" t="str">
        <f t="shared" si="54"/>
        <v/>
      </c>
    </row>
    <row r="683" spans="10:22" x14ac:dyDescent="0.35">
      <c r="J683" s="3">
        <f t="shared" si="50"/>
        <v>0</v>
      </c>
      <c r="L683" s="5">
        <f t="shared" si="51"/>
        <v>0</v>
      </c>
      <c r="S683" s="2" t="str">
        <f t="shared" ca="1" si="52"/>
        <v/>
      </c>
      <c r="T683" s="2" t="str">
        <f t="shared" ca="1" si="53"/>
        <v/>
      </c>
      <c r="V683" s="2" t="str">
        <f t="shared" si="54"/>
        <v/>
      </c>
    </row>
    <row r="684" spans="10:22" x14ac:dyDescent="0.35">
      <c r="J684" s="3">
        <f t="shared" si="50"/>
        <v>0</v>
      </c>
      <c r="L684" s="5">
        <f t="shared" si="51"/>
        <v>0</v>
      </c>
      <c r="S684" s="2" t="str">
        <f t="shared" ca="1" si="52"/>
        <v/>
      </c>
      <c r="T684" s="2" t="str">
        <f t="shared" ca="1" si="53"/>
        <v/>
      </c>
      <c r="V684" s="2" t="str">
        <f t="shared" si="54"/>
        <v/>
      </c>
    </row>
    <row r="685" spans="10:22" x14ac:dyDescent="0.35">
      <c r="J685" s="3">
        <f t="shared" si="50"/>
        <v>0</v>
      </c>
      <c r="L685" s="5">
        <f t="shared" si="51"/>
        <v>0</v>
      </c>
      <c r="S685" s="2" t="str">
        <f t="shared" ca="1" si="52"/>
        <v/>
      </c>
      <c r="T685" s="2" t="str">
        <f t="shared" ca="1" si="53"/>
        <v/>
      </c>
      <c r="V685" s="2" t="str">
        <f t="shared" si="54"/>
        <v/>
      </c>
    </row>
    <row r="686" spans="10:22" x14ac:dyDescent="0.35">
      <c r="J686" s="3">
        <f t="shared" si="50"/>
        <v>0</v>
      </c>
      <c r="L686" s="5">
        <f t="shared" si="51"/>
        <v>0</v>
      </c>
      <c r="S686" s="2" t="str">
        <f t="shared" ca="1" si="52"/>
        <v/>
      </c>
      <c r="T686" s="2" t="str">
        <f t="shared" ca="1" si="53"/>
        <v/>
      </c>
      <c r="V686" s="2" t="str">
        <f t="shared" si="54"/>
        <v/>
      </c>
    </row>
    <row r="687" spans="10:22" x14ac:dyDescent="0.35">
      <c r="J687" s="3">
        <f t="shared" si="50"/>
        <v>0</v>
      </c>
      <c r="L687" s="5">
        <f t="shared" si="51"/>
        <v>0</v>
      </c>
      <c r="S687" s="2" t="str">
        <f t="shared" ca="1" si="52"/>
        <v/>
      </c>
      <c r="T687" s="2" t="str">
        <f t="shared" ca="1" si="53"/>
        <v/>
      </c>
      <c r="V687" s="2" t="str">
        <f t="shared" si="54"/>
        <v/>
      </c>
    </row>
    <row r="688" spans="10:22" x14ac:dyDescent="0.35">
      <c r="J688" s="3">
        <f t="shared" si="50"/>
        <v>0</v>
      </c>
      <c r="L688" s="5">
        <f t="shared" si="51"/>
        <v>0</v>
      </c>
      <c r="S688" s="2" t="str">
        <f t="shared" ca="1" si="52"/>
        <v/>
      </c>
      <c r="T688" s="2" t="str">
        <f t="shared" ca="1" si="53"/>
        <v/>
      </c>
      <c r="V688" s="2" t="str">
        <f t="shared" si="54"/>
        <v/>
      </c>
    </row>
    <row r="689" spans="10:22" x14ac:dyDescent="0.35">
      <c r="J689" s="3">
        <f t="shared" si="50"/>
        <v>0</v>
      </c>
      <c r="L689" s="5">
        <f t="shared" si="51"/>
        <v>0</v>
      </c>
      <c r="S689" s="2" t="str">
        <f t="shared" ca="1" si="52"/>
        <v/>
      </c>
      <c r="T689" s="2" t="str">
        <f t="shared" ca="1" si="53"/>
        <v/>
      </c>
      <c r="V689" s="2" t="str">
        <f t="shared" si="54"/>
        <v/>
      </c>
    </row>
    <row r="690" spans="10:22" x14ac:dyDescent="0.35">
      <c r="J690" s="3">
        <f t="shared" si="50"/>
        <v>0</v>
      </c>
      <c r="L690" s="5">
        <f t="shared" si="51"/>
        <v>0</v>
      </c>
      <c r="S690" s="2" t="str">
        <f t="shared" ca="1" si="52"/>
        <v/>
      </c>
      <c r="T690" s="2" t="str">
        <f t="shared" ca="1" si="53"/>
        <v/>
      </c>
      <c r="V690" s="2" t="str">
        <f t="shared" si="54"/>
        <v/>
      </c>
    </row>
    <row r="691" spans="10:22" x14ac:dyDescent="0.35">
      <c r="J691" s="3">
        <f t="shared" si="50"/>
        <v>0</v>
      </c>
      <c r="L691" s="5">
        <f t="shared" si="51"/>
        <v>0</v>
      </c>
      <c r="S691" s="2" t="str">
        <f t="shared" ca="1" si="52"/>
        <v/>
      </c>
      <c r="T691" s="2" t="str">
        <f t="shared" ca="1" si="53"/>
        <v/>
      </c>
      <c r="V691" s="2" t="str">
        <f t="shared" si="54"/>
        <v/>
      </c>
    </row>
    <row r="692" spans="10:22" x14ac:dyDescent="0.35">
      <c r="J692" s="3">
        <f t="shared" si="50"/>
        <v>0</v>
      </c>
      <c r="L692" s="5">
        <f t="shared" si="51"/>
        <v>0</v>
      </c>
      <c r="S692" s="2" t="str">
        <f t="shared" ca="1" si="52"/>
        <v/>
      </c>
      <c r="T692" s="2" t="str">
        <f t="shared" ca="1" si="53"/>
        <v/>
      </c>
      <c r="V692" s="2" t="str">
        <f t="shared" si="54"/>
        <v/>
      </c>
    </row>
    <row r="693" spans="10:22" x14ac:dyDescent="0.35">
      <c r="J693" s="3">
        <f t="shared" si="50"/>
        <v>0</v>
      </c>
      <c r="L693" s="5">
        <f t="shared" si="51"/>
        <v>0</v>
      </c>
      <c r="S693" s="2" t="str">
        <f t="shared" ca="1" si="52"/>
        <v/>
      </c>
      <c r="T693" s="2" t="str">
        <f t="shared" ca="1" si="53"/>
        <v/>
      </c>
      <c r="V693" s="2" t="str">
        <f t="shared" si="54"/>
        <v/>
      </c>
    </row>
    <row r="694" spans="10:22" x14ac:dyDescent="0.35">
      <c r="J694" s="3">
        <f t="shared" si="50"/>
        <v>0</v>
      </c>
      <c r="L694" s="5">
        <f t="shared" si="51"/>
        <v>0</v>
      </c>
      <c r="S694" s="2" t="str">
        <f t="shared" ca="1" si="52"/>
        <v/>
      </c>
      <c r="T694" s="2" t="str">
        <f t="shared" ca="1" si="53"/>
        <v/>
      </c>
      <c r="V694" s="2" t="str">
        <f t="shared" si="54"/>
        <v/>
      </c>
    </row>
    <row r="695" spans="10:22" x14ac:dyDescent="0.35">
      <c r="J695" s="3">
        <f t="shared" si="50"/>
        <v>0</v>
      </c>
      <c r="L695" s="5">
        <f t="shared" si="51"/>
        <v>0</v>
      </c>
      <c r="S695" s="2" t="str">
        <f t="shared" ca="1" si="52"/>
        <v/>
      </c>
      <c r="T695" s="2" t="str">
        <f t="shared" ca="1" si="53"/>
        <v/>
      </c>
      <c r="V695" s="2" t="str">
        <f t="shared" si="54"/>
        <v/>
      </c>
    </row>
    <row r="696" spans="10:22" x14ac:dyDescent="0.35">
      <c r="J696" s="3">
        <f t="shared" si="50"/>
        <v>0</v>
      </c>
      <c r="L696" s="5">
        <f t="shared" si="51"/>
        <v>0</v>
      </c>
      <c r="S696" s="2" t="str">
        <f t="shared" ca="1" si="52"/>
        <v/>
      </c>
      <c r="T696" s="2" t="str">
        <f t="shared" ca="1" si="53"/>
        <v/>
      </c>
      <c r="V696" s="2" t="str">
        <f t="shared" si="54"/>
        <v/>
      </c>
    </row>
    <row r="697" spans="10:22" x14ac:dyDescent="0.35">
      <c r="J697" s="3">
        <f t="shared" si="50"/>
        <v>0</v>
      </c>
      <c r="L697" s="5">
        <f t="shared" si="51"/>
        <v>0</v>
      </c>
      <c r="S697" s="2" t="str">
        <f t="shared" ca="1" si="52"/>
        <v/>
      </c>
      <c r="T697" s="2" t="str">
        <f t="shared" ca="1" si="53"/>
        <v/>
      </c>
      <c r="V697" s="2" t="str">
        <f t="shared" si="54"/>
        <v/>
      </c>
    </row>
    <row r="698" spans="10:22" x14ac:dyDescent="0.35">
      <c r="J698" s="3">
        <f t="shared" si="50"/>
        <v>0</v>
      </c>
      <c r="L698" s="5">
        <f t="shared" si="51"/>
        <v>0</v>
      </c>
      <c r="S698" s="2" t="str">
        <f t="shared" ca="1" si="52"/>
        <v/>
      </c>
      <c r="T698" s="2" t="str">
        <f t="shared" ca="1" si="53"/>
        <v/>
      </c>
      <c r="V698" s="2" t="str">
        <f t="shared" si="54"/>
        <v/>
      </c>
    </row>
    <row r="699" spans="10:22" x14ac:dyDescent="0.35">
      <c r="J699" s="3">
        <f t="shared" si="50"/>
        <v>0</v>
      </c>
      <c r="L699" s="5">
        <f t="shared" si="51"/>
        <v>0</v>
      </c>
      <c r="S699" s="2" t="str">
        <f t="shared" ca="1" si="52"/>
        <v/>
      </c>
      <c r="T699" s="2" t="str">
        <f t="shared" ca="1" si="53"/>
        <v/>
      </c>
      <c r="V699" s="2" t="str">
        <f t="shared" si="54"/>
        <v/>
      </c>
    </row>
    <row r="700" spans="10:22" x14ac:dyDescent="0.35">
      <c r="J700" s="3">
        <f t="shared" si="50"/>
        <v>0</v>
      </c>
      <c r="L700" s="5">
        <f t="shared" si="51"/>
        <v>0</v>
      </c>
      <c r="S700" s="2" t="str">
        <f t="shared" ca="1" si="52"/>
        <v/>
      </c>
      <c r="T700" s="2" t="str">
        <f t="shared" ca="1" si="53"/>
        <v/>
      </c>
      <c r="V700" s="2" t="str">
        <f t="shared" si="54"/>
        <v/>
      </c>
    </row>
    <row r="701" spans="10:22" x14ac:dyDescent="0.35">
      <c r="J701" s="3">
        <f t="shared" si="50"/>
        <v>0</v>
      </c>
      <c r="L701" s="5">
        <f t="shared" si="51"/>
        <v>0</v>
      </c>
      <c r="S701" s="2" t="str">
        <f t="shared" ca="1" si="52"/>
        <v/>
      </c>
      <c r="T701" s="2" t="str">
        <f t="shared" ca="1" si="53"/>
        <v/>
      </c>
      <c r="V701" s="2" t="str">
        <f t="shared" si="54"/>
        <v/>
      </c>
    </row>
    <row r="702" spans="10:22" x14ac:dyDescent="0.35">
      <c r="J702" s="3">
        <f t="shared" si="50"/>
        <v>0</v>
      </c>
      <c r="L702" s="5">
        <f t="shared" si="51"/>
        <v>0</v>
      </c>
      <c r="S702" s="2" t="str">
        <f t="shared" ca="1" si="52"/>
        <v/>
      </c>
      <c r="T702" s="2" t="str">
        <f t="shared" ca="1" si="53"/>
        <v/>
      </c>
      <c r="V702" s="2" t="str">
        <f t="shared" si="54"/>
        <v/>
      </c>
    </row>
    <row r="703" spans="10:22" x14ac:dyDescent="0.35">
      <c r="J703" s="3">
        <f t="shared" si="50"/>
        <v>0</v>
      </c>
      <c r="L703" s="5">
        <f t="shared" si="51"/>
        <v>0</v>
      </c>
      <c r="S703" s="2" t="str">
        <f t="shared" ca="1" si="52"/>
        <v/>
      </c>
      <c r="T703" s="2" t="str">
        <f t="shared" ca="1" si="53"/>
        <v/>
      </c>
      <c r="V703" s="2" t="str">
        <f t="shared" si="54"/>
        <v/>
      </c>
    </row>
    <row r="704" spans="10:22" x14ac:dyDescent="0.35">
      <c r="J704" s="3">
        <f t="shared" si="50"/>
        <v>0</v>
      </c>
      <c r="L704" s="5">
        <f t="shared" si="51"/>
        <v>0</v>
      </c>
      <c r="S704" s="2" t="str">
        <f t="shared" ca="1" si="52"/>
        <v/>
      </c>
      <c r="T704" s="2" t="str">
        <f t="shared" ca="1" si="53"/>
        <v/>
      </c>
      <c r="V704" s="2" t="str">
        <f t="shared" si="54"/>
        <v/>
      </c>
    </row>
    <row r="705" spans="10:22" x14ac:dyDescent="0.35">
      <c r="J705" s="3">
        <f t="shared" si="50"/>
        <v>0</v>
      </c>
      <c r="L705" s="5">
        <f t="shared" si="51"/>
        <v>0</v>
      </c>
      <c r="S705" s="2" t="str">
        <f t="shared" ca="1" si="52"/>
        <v/>
      </c>
      <c r="T705" s="2" t="str">
        <f t="shared" ca="1" si="53"/>
        <v/>
      </c>
      <c r="V705" s="2" t="str">
        <f t="shared" si="54"/>
        <v/>
      </c>
    </row>
    <row r="706" spans="10:22" x14ac:dyDescent="0.35">
      <c r="J706" s="3">
        <f t="shared" ref="J706:J769" si="55">IFERROR(VLOOKUP(I706,Table_Prob,2,FALSE),0)</f>
        <v>0</v>
      </c>
      <c r="L706" s="5">
        <f t="shared" ref="L706:L769" si="56">IF(J706="",0,J706*K706)</f>
        <v>0</v>
      </c>
      <c r="S706" s="2" t="str">
        <f t="shared" ref="S706:S769" ca="1" si="57">IF(B706="", "", TODAY()-B706)</f>
        <v/>
      </c>
      <c r="T706" s="2" t="str">
        <f t="shared" ref="T706:T769" ca="1" si="58">IF(AND(Q706="Ouverte", O706&lt;TODAY()), "EN RETARD", "")</f>
        <v/>
      </c>
      <c r="V706" s="2" t="str">
        <f t="shared" ref="V706:V769" si="59">IF(Q706="Gagnée", M706-B706, "")</f>
        <v/>
      </c>
    </row>
    <row r="707" spans="10:22" x14ac:dyDescent="0.35">
      <c r="J707" s="3">
        <f t="shared" si="55"/>
        <v>0</v>
      </c>
      <c r="L707" s="5">
        <f t="shared" si="56"/>
        <v>0</v>
      </c>
      <c r="S707" s="2" t="str">
        <f t="shared" ca="1" si="57"/>
        <v/>
      </c>
      <c r="T707" s="2" t="str">
        <f t="shared" ca="1" si="58"/>
        <v/>
      </c>
      <c r="V707" s="2" t="str">
        <f t="shared" si="59"/>
        <v/>
      </c>
    </row>
    <row r="708" spans="10:22" x14ac:dyDescent="0.35">
      <c r="J708" s="3">
        <f t="shared" si="55"/>
        <v>0</v>
      </c>
      <c r="L708" s="5">
        <f t="shared" si="56"/>
        <v>0</v>
      </c>
      <c r="S708" s="2" t="str">
        <f t="shared" ca="1" si="57"/>
        <v/>
      </c>
      <c r="T708" s="2" t="str">
        <f t="shared" ca="1" si="58"/>
        <v/>
      </c>
      <c r="V708" s="2" t="str">
        <f t="shared" si="59"/>
        <v/>
      </c>
    </row>
    <row r="709" spans="10:22" x14ac:dyDescent="0.35">
      <c r="J709" s="3">
        <f t="shared" si="55"/>
        <v>0</v>
      </c>
      <c r="L709" s="5">
        <f t="shared" si="56"/>
        <v>0</v>
      </c>
      <c r="S709" s="2" t="str">
        <f t="shared" ca="1" si="57"/>
        <v/>
      </c>
      <c r="T709" s="2" t="str">
        <f t="shared" ca="1" si="58"/>
        <v/>
      </c>
      <c r="V709" s="2" t="str">
        <f t="shared" si="59"/>
        <v/>
      </c>
    </row>
    <row r="710" spans="10:22" x14ac:dyDescent="0.35">
      <c r="J710" s="3">
        <f t="shared" si="55"/>
        <v>0</v>
      </c>
      <c r="L710" s="5">
        <f t="shared" si="56"/>
        <v>0</v>
      </c>
      <c r="S710" s="2" t="str">
        <f t="shared" ca="1" si="57"/>
        <v/>
      </c>
      <c r="T710" s="2" t="str">
        <f t="shared" ca="1" si="58"/>
        <v/>
      </c>
      <c r="V710" s="2" t="str">
        <f t="shared" si="59"/>
        <v/>
      </c>
    </row>
    <row r="711" spans="10:22" x14ac:dyDescent="0.35">
      <c r="J711" s="3">
        <f t="shared" si="55"/>
        <v>0</v>
      </c>
      <c r="L711" s="5">
        <f t="shared" si="56"/>
        <v>0</v>
      </c>
      <c r="S711" s="2" t="str">
        <f t="shared" ca="1" si="57"/>
        <v/>
      </c>
      <c r="T711" s="2" t="str">
        <f t="shared" ca="1" si="58"/>
        <v/>
      </c>
      <c r="V711" s="2" t="str">
        <f t="shared" si="59"/>
        <v/>
      </c>
    </row>
    <row r="712" spans="10:22" x14ac:dyDescent="0.35">
      <c r="J712" s="3">
        <f t="shared" si="55"/>
        <v>0</v>
      </c>
      <c r="L712" s="5">
        <f t="shared" si="56"/>
        <v>0</v>
      </c>
      <c r="S712" s="2" t="str">
        <f t="shared" ca="1" si="57"/>
        <v/>
      </c>
      <c r="T712" s="2" t="str">
        <f t="shared" ca="1" si="58"/>
        <v/>
      </c>
      <c r="V712" s="2" t="str">
        <f t="shared" si="59"/>
        <v/>
      </c>
    </row>
    <row r="713" spans="10:22" x14ac:dyDescent="0.35">
      <c r="J713" s="3">
        <f t="shared" si="55"/>
        <v>0</v>
      </c>
      <c r="L713" s="5">
        <f t="shared" si="56"/>
        <v>0</v>
      </c>
      <c r="S713" s="2" t="str">
        <f t="shared" ca="1" si="57"/>
        <v/>
      </c>
      <c r="T713" s="2" t="str">
        <f t="shared" ca="1" si="58"/>
        <v/>
      </c>
      <c r="V713" s="2" t="str">
        <f t="shared" si="59"/>
        <v/>
      </c>
    </row>
    <row r="714" spans="10:22" x14ac:dyDescent="0.35">
      <c r="J714" s="3">
        <f t="shared" si="55"/>
        <v>0</v>
      </c>
      <c r="L714" s="5">
        <f t="shared" si="56"/>
        <v>0</v>
      </c>
      <c r="S714" s="2" t="str">
        <f t="shared" ca="1" si="57"/>
        <v/>
      </c>
      <c r="T714" s="2" t="str">
        <f t="shared" ca="1" si="58"/>
        <v/>
      </c>
      <c r="V714" s="2" t="str">
        <f t="shared" si="59"/>
        <v/>
      </c>
    </row>
    <row r="715" spans="10:22" x14ac:dyDescent="0.35">
      <c r="J715" s="3">
        <f t="shared" si="55"/>
        <v>0</v>
      </c>
      <c r="L715" s="5">
        <f t="shared" si="56"/>
        <v>0</v>
      </c>
      <c r="S715" s="2" t="str">
        <f t="shared" ca="1" si="57"/>
        <v/>
      </c>
      <c r="T715" s="2" t="str">
        <f t="shared" ca="1" si="58"/>
        <v/>
      </c>
      <c r="V715" s="2" t="str">
        <f t="shared" si="59"/>
        <v/>
      </c>
    </row>
    <row r="716" spans="10:22" x14ac:dyDescent="0.35">
      <c r="J716" s="3">
        <f t="shared" si="55"/>
        <v>0</v>
      </c>
      <c r="L716" s="5">
        <f t="shared" si="56"/>
        <v>0</v>
      </c>
      <c r="S716" s="2" t="str">
        <f t="shared" ca="1" si="57"/>
        <v/>
      </c>
      <c r="T716" s="2" t="str">
        <f t="shared" ca="1" si="58"/>
        <v/>
      </c>
      <c r="V716" s="2" t="str">
        <f t="shared" si="59"/>
        <v/>
      </c>
    </row>
    <row r="717" spans="10:22" x14ac:dyDescent="0.35">
      <c r="J717" s="3">
        <f t="shared" si="55"/>
        <v>0</v>
      </c>
      <c r="L717" s="5">
        <f t="shared" si="56"/>
        <v>0</v>
      </c>
      <c r="S717" s="2" t="str">
        <f t="shared" ca="1" si="57"/>
        <v/>
      </c>
      <c r="T717" s="2" t="str">
        <f t="shared" ca="1" si="58"/>
        <v/>
      </c>
      <c r="V717" s="2" t="str">
        <f t="shared" si="59"/>
        <v/>
      </c>
    </row>
    <row r="718" spans="10:22" x14ac:dyDescent="0.35">
      <c r="J718" s="3">
        <f t="shared" si="55"/>
        <v>0</v>
      </c>
      <c r="L718" s="5">
        <f t="shared" si="56"/>
        <v>0</v>
      </c>
      <c r="S718" s="2" t="str">
        <f t="shared" ca="1" si="57"/>
        <v/>
      </c>
      <c r="T718" s="2" t="str">
        <f t="shared" ca="1" si="58"/>
        <v/>
      </c>
      <c r="V718" s="2" t="str">
        <f t="shared" si="59"/>
        <v/>
      </c>
    </row>
    <row r="719" spans="10:22" x14ac:dyDescent="0.35">
      <c r="J719" s="3">
        <f t="shared" si="55"/>
        <v>0</v>
      </c>
      <c r="L719" s="5">
        <f t="shared" si="56"/>
        <v>0</v>
      </c>
      <c r="S719" s="2" t="str">
        <f t="shared" ca="1" si="57"/>
        <v/>
      </c>
      <c r="T719" s="2" t="str">
        <f t="shared" ca="1" si="58"/>
        <v/>
      </c>
      <c r="V719" s="2" t="str">
        <f t="shared" si="59"/>
        <v/>
      </c>
    </row>
    <row r="720" spans="10:22" x14ac:dyDescent="0.35">
      <c r="J720" s="3">
        <f t="shared" si="55"/>
        <v>0</v>
      </c>
      <c r="L720" s="5">
        <f t="shared" si="56"/>
        <v>0</v>
      </c>
      <c r="S720" s="2" t="str">
        <f t="shared" ca="1" si="57"/>
        <v/>
      </c>
      <c r="T720" s="2" t="str">
        <f t="shared" ca="1" si="58"/>
        <v/>
      </c>
      <c r="V720" s="2" t="str">
        <f t="shared" si="59"/>
        <v/>
      </c>
    </row>
    <row r="721" spans="10:22" x14ac:dyDescent="0.35">
      <c r="J721" s="3">
        <f t="shared" si="55"/>
        <v>0</v>
      </c>
      <c r="L721" s="5">
        <f t="shared" si="56"/>
        <v>0</v>
      </c>
      <c r="S721" s="2" t="str">
        <f t="shared" ca="1" si="57"/>
        <v/>
      </c>
      <c r="T721" s="2" t="str">
        <f t="shared" ca="1" si="58"/>
        <v/>
      </c>
      <c r="V721" s="2" t="str">
        <f t="shared" si="59"/>
        <v/>
      </c>
    </row>
    <row r="722" spans="10:22" x14ac:dyDescent="0.35">
      <c r="J722" s="3">
        <f t="shared" si="55"/>
        <v>0</v>
      </c>
      <c r="L722" s="5">
        <f t="shared" si="56"/>
        <v>0</v>
      </c>
      <c r="S722" s="2" t="str">
        <f t="shared" ca="1" si="57"/>
        <v/>
      </c>
      <c r="T722" s="2" t="str">
        <f t="shared" ca="1" si="58"/>
        <v/>
      </c>
      <c r="V722" s="2" t="str">
        <f t="shared" si="59"/>
        <v/>
      </c>
    </row>
    <row r="723" spans="10:22" x14ac:dyDescent="0.35">
      <c r="J723" s="3">
        <f t="shared" si="55"/>
        <v>0</v>
      </c>
      <c r="L723" s="5">
        <f t="shared" si="56"/>
        <v>0</v>
      </c>
      <c r="S723" s="2" t="str">
        <f t="shared" ca="1" si="57"/>
        <v/>
      </c>
      <c r="T723" s="2" t="str">
        <f t="shared" ca="1" si="58"/>
        <v/>
      </c>
      <c r="V723" s="2" t="str">
        <f t="shared" si="59"/>
        <v/>
      </c>
    </row>
    <row r="724" spans="10:22" x14ac:dyDescent="0.35">
      <c r="J724" s="3">
        <f t="shared" si="55"/>
        <v>0</v>
      </c>
      <c r="L724" s="5">
        <f t="shared" si="56"/>
        <v>0</v>
      </c>
      <c r="S724" s="2" t="str">
        <f t="shared" ca="1" si="57"/>
        <v/>
      </c>
      <c r="T724" s="2" t="str">
        <f t="shared" ca="1" si="58"/>
        <v/>
      </c>
      <c r="V724" s="2" t="str">
        <f t="shared" si="59"/>
        <v/>
      </c>
    </row>
    <row r="725" spans="10:22" x14ac:dyDescent="0.35">
      <c r="J725" s="3">
        <f t="shared" si="55"/>
        <v>0</v>
      </c>
      <c r="L725" s="5">
        <f t="shared" si="56"/>
        <v>0</v>
      </c>
      <c r="S725" s="2" t="str">
        <f t="shared" ca="1" si="57"/>
        <v/>
      </c>
      <c r="T725" s="2" t="str">
        <f t="shared" ca="1" si="58"/>
        <v/>
      </c>
      <c r="V725" s="2" t="str">
        <f t="shared" si="59"/>
        <v/>
      </c>
    </row>
    <row r="726" spans="10:22" x14ac:dyDescent="0.35">
      <c r="J726" s="3">
        <f t="shared" si="55"/>
        <v>0</v>
      </c>
      <c r="L726" s="5">
        <f t="shared" si="56"/>
        <v>0</v>
      </c>
      <c r="S726" s="2" t="str">
        <f t="shared" ca="1" si="57"/>
        <v/>
      </c>
      <c r="T726" s="2" t="str">
        <f t="shared" ca="1" si="58"/>
        <v/>
      </c>
      <c r="V726" s="2" t="str">
        <f t="shared" si="59"/>
        <v/>
      </c>
    </row>
    <row r="727" spans="10:22" x14ac:dyDescent="0.35">
      <c r="J727" s="3">
        <f t="shared" si="55"/>
        <v>0</v>
      </c>
      <c r="L727" s="5">
        <f t="shared" si="56"/>
        <v>0</v>
      </c>
      <c r="S727" s="2" t="str">
        <f t="shared" ca="1" si="57"/>
        <v/>
      </c>
      <c r="T727" s="2" t="str">
        <f t="shared" ca="1" si="58"/>
        <v/>
      </c>
      <c r="V727" s="2" t="str">
        <f t="shared" si="59"/>
        <v/>
      </c>
    </row>
    <row r="728" spans="10:22" x14ac:dyDescent="0.35">
      <c r="J728" s="3">
        <f t="shared" si="55"/>
        <v>0</v>
      </c>
      <c r="L728" s="5">
        <f t="shared" si="56"/>
        <v>0</v>
      </c>
      <c r="S728" s="2" t="str">
        <f t="shared" ca="1" si="57"/>
        <v/>
      </c>
      <c r="T728" s="2" t="str">
        <f t="shared" ca="1" si="58"/>
        <v/>
      </c>
      <c r="V728" s="2" t="str">
        <f t="shared" si="59"/>
        <v/>
      </c>
    </row>
    <row r="729" spans="10:22" x14ac:dyDescent="0.35">
      <c r="J729" s="3">
        <f t="shared" si="55"/>
        <v>0</v>
      </c>
      <c r="L729" s="5">
        <f t="shared" si="56"/>
        <v>0</v>
      </c>
      <c r="S729" s="2" t="str">
        <f t="shared" ca="1" si="57"/>
        <v/>
      </c>
      <c r="T729" s="2" t="str">
        <f t="shared" ca="1" si="58"/>
        <v/>
      </c>
      <c r="V729" s="2" t="str">
        <f t="shared" si="59"/>
        <v/>
      </c>
    </row>
    <row r="730" spans="10:22" x14ac:dyDescent="0.35">
      <c r="J730" s="3">
        <f t="shared" si="55"/>
        <v>0</v>
      </c>
      <c r="L730" s="5">
        <f t="shared" si="56"/>
        <v>0</v>
      </c>
      <c r="S730" s="2" t="str">
        <f t="shared" ca="1" si="57"/>
        <v/>
      </c>
      <c r="T730" s="2" t="str">
        <f t="shared" ca="1" si="58"/>
        <v/>
      </c>
      <c r="V730" s="2" t="str">
        <f t="shared" si="59"/>
        <v/>
      </c>
    </row>
    <row r="731" spans="10:22" x14ac:dyDescent="0.35">
      <c r="J731" s="3">
        <f t="shared" si="55"/>
        <v>0</v>
      </c>
      <c r="L731" s="5">
        <f t="shared" si="56"/>
        <v>0</v>
      </c>
      <c r="S731" s="2" t="str">
        <f t="shared" ca="1" si="57"/>
        <v/>
      </c>
      <c r="T731" s="2" t="str">
        <f t="shared" ca="1" si="58"/>
        <v/>
      </c>
      <c r="V731" s="2" t="str">
        <f t="shared" si="59"/>
        <v/>
      </c>
    </row>
    <row r="732" spans="10:22" x14ac:dyDescent="0.35">
      <c r="J732" s="3">
        <f t="shared" si="55"/>
        <v>0</v>
      </c>
      <c r="L732" s="5">
        <f t="shared" si="56"/>
        <v>0</v>
      </c>
      <c r="S732" s="2" t="str">
        <f t="shared" ca="1" si="57"/>
        <v/>
      </c>
      <c r="T732" s="2" t="str">
        <f t="shared" ca="1" si="58"/>
        <v/>
      </c>
      <c r="V732" s="2" t="str">
        <f t="shared" si="59"/>
        <v/>
      </c>
    </row>
    <row r="733" spans="10:22" x14ac:dyDescent="0.35">
      <c r="J733" s="3">
        <f t="shared" si="55"/>
        <v>0</v>
      </c>
      <c r="L733" s="5">
        <f t="shared" si="56"/>
        <v>0</v>
      </c>
      <c r="S733" s="2" t="str">
        <f t="shared" ca="1" si="57"/>
        <v/>
      </c>
      <c r="T733" s="2" t="str">
        <f t="shared" ca="1" si="58"/>
        <v/>
      </c>
      <c r="V733" s="2" t="str">
        <f t="shared" si="59"/>
        <v/>
      </c>
    </row>
    <row r="734" spans="10:22" x14ac:dyDescent="0.35">
      <c r="J734" s="3">
        <f t="shared" si="55"/>
        <v>0</v>
      </c>
      <c r="L734" s="5">
        <f t="shared" si="56"/>
        <v>0</v>
      </c>
      <c r="S734" s="2" t="str">
        <f t="shared" ca="1" si="57"/>
        <v/>
      </c>
      <c r="T734" s="2" t="str">
        <f t="shared" ca="1" si="58"/>
        <v/>
      </c>
      <c r="V734" s="2" t="str">
        <f t="shared" si="59"/>
        <v/>
      </c>
    </row>
    <row r="735" spans="10:22" x14ac:dyDescent="0.35">
      <c r="J735" s="3">
        <f t="shared" si="55"/>
        <v>0</v>
      </c>
      <c r="L735" s="5">
        <f t="shared" si="56"/>
        <v>0</v>
      </c>
      <c r="S735" s="2" t="str">
        <f t="shared" ca="1" si="57"/>
        <v/>
      </c>
      <c r="T735" s="2" t="str">
        <f t="shared" ca="1" si="58"/>
        <v/>
      </c>
      <c r="V735" s="2" t="str">
        <f t="shared" si="59"/>
        <v/>
      </c>
    </row>
    <row r="736" spans="10:22" x14ac:dyDescent="0.35">
      <c r="J736" s="3">
        <f t="shared" si="55"/>
        <v>0</v>
      </c>
      <c r="L736" s="5">
        <f t="shared" si="56"/>
        <v>0</v>
      </c>
      <c r="S736" s="2" t="str">
        <f t="shared" ca="1" si="57"/>
        <v/>
      </c>
      <c r="T736" s="2" t="str">
        <f t="shared" ca="1" si="58"/>
        <v/>
      </c>
      <c r="V736" s="2" t="str">
        <f t="shared" si="59"/>
        <v/>
      </c>
    </row>
    <row r="737" spans="10:22" x14ac:dyDescent="0.35">
      <c r="J737" s="3">
        <f t="shared" si="55"/>
        <v>0</v>
      </c>
      <c r="L737" s="5">
        <f t="shared" si="56"/>
        <v>0</v>
      </c>
      <c r="S737" s="2" t="str">
        <f t="shared" ca="1" si="57"/>
        <v/>
      </c>
      <c r="T737" s="2" t="str">
        <f t="shared" ca="1" si="58"/>
        <v/>
      </c>
      <c r="V737" s="2" t="str">
        <f t="shared" si="59"/>
        <v/>
      </c>
    </row>
    <row r="738" spans="10:22" x14ac:dyDescent="0.35">
      <c r="J738" s="3">
        <f t="shared" si="55"/>
        <v>0</v>
      </c>
      <c r="L738" s="5">
        <f t="shared" si="56"/>
        <v>0</v>
      </c>
      <c r="S738" s="2" t="str">
        <f t="shared" ca="1" si="57"/>
        <v/>
      </c>
      <c r="T738" s="2" t="str">
        <f t="shared" ca="1" si="58"/>
        <v/>
      </c>
      <c r="V738" s="2" t="str">
        <f t="shared" si="59"/>
        <v/>
      </c>
    </row>
    <row r="739" spans="10:22" x14ac:dyDescent="0.35">
      <c r="J739" s="3">
        <f t="shared" si="55"/>
        <v>0</v>
      </c>
      <c r="L739" s="5">
        <f t="shared" si="56"/>
        <v>0</v>
      </c>
      <c r="S739" s="2" t="str">
        <f t="shared" ca="1" si="57"/>
        <v/>
      </c>
      <c r="T739" s="2" t="str">
        <f t="shared" ca="1" si="58"/>
        <v/>
      </c>
      <c r="V739" s="2" t="str">
        <f t="shared" si="59"/>
        <v/>
      </c>
    </row>
    <row r="740" spans="10:22" x14ac:dyDescent="0.35">
      <c r="J740" s="3">
        <f t="shared" si="55"/>
        <v>0</v>
      </c>
      <c r="L740" s="5">
        <f t="shared" si="56"/>
        <v>0</v>
      </c>
      <c r="S740" s="2" t="str">
        <f t="shared" ca="1" si="57"/>
        <v/>
      </c>
      <c r="T740" s="2" t="str">
        <f t="shared" ca="1" si="58"/>
        <v/>
      </c>
      <c r="V740" s="2" t="str">
        <f t="shared" si="59"/>
        <v/>
      </c>
    </row>
    <row r="741" spans="10:22" x14ac:dyDescent="0.35">
      <c r="J741" s="3">
        <f t="shared" si="55"/>
        <v>0</v>
      </c>
      <c r="L741" s="5">
        <f t="shared" si="56"/>
        <v>0</v>
      </c>
      <c r="S741" s="2" t="str">
        <f t="shared" ca="1" si="57"/>
        <v/>
      </c>
      <c r="T741" s="2" t="str">
        <f t="shared" ca="1" si="58"/>
        <v/>
      </c>
      <c r="V741" s="2" t="str">
        <f t="shared" si="59"/>
        <v/>
      </c>
    </row>
    <row r="742" spans="10:22" x14ac:dyDescent="0.35">
      <c r="J742" s="3">
        <f t="shared" si="55"/>
        <v>0</v>
      </c>
      <c r="L742" s="5">
        <f t="shared" si="56"/>
        <v>0</v>
      </c>
      <c r="S742" s="2" t="str">
        <f t="shared" ca="1" si="57"/>
        <v/>
      </c>
      <c r="T742" s="2" t="str">
        <f t="shared" ca="1" si="58"/>
        <v/>
      </c>
      <c r="V742" s="2" t="str">
        <f t="shared" si="59"/>
        <v/>
      </c>
    </row>
    <row r="743" spans="10:22" x14ac:dyDescent="0.35">
      <c r="J743" s="3">
        <f t="shared" si="55"/>
        <v>0</v>
      </c>
      <c r="L743" s="5">
        <f t="shared" si="56"/>
        <v>0</v>
      </c>
      <c r="S743" s="2" t="str">
        <f t="shared" ca="1" si="57"/>
        <v/>
      </c>
      <c r="T743" s="2" t="str">
        <f t="shared" ca="1" si="58"/>
        <v/>
      </c>
      <c r="V743" s="2" t="str">
        <f t="shared" si="59"/>
        <v/>
      </c>
    </row>
    <row r="744" spans="10:22" x14ac:dyDescent="0.35">
      <c r="J744" s="3">
        <f t="shared" si="55"/>
        <v>0</v>
      </c>
      <c r="L744" s="5">
        <f t="shared" si="56"/>
        <v>0</v>
      </c>
      <c r="S744" s="2" t="str">
        <f t="shared" ca="1" si="57"/>
        <v/>
      </c>
      <c r="T744" s="2" t="str">
        <f t="shared" ca="1" si="58"/>
        <v/>
      </c>
      <c r="V744" s="2" t="str">
        <f t="shared" si="59"/>
        <v/>
      </c>
    </row>
    <row r="745" spans="10:22" x14ac:dyDescent="0.35">
      <c r="J745" s="3">
        <f t="shared" si="55"/>
        <v>0</v>
      </c>
      <c r="L745" s="5">
        <f t="shared" si="56"/>
        <v>0</v>
      </c>
      <c r="S745" s="2" t="str">
        <f t="shared" ca="1" si="57"/>
        <v/>
      </c>
      <c r="T745" s="2" t="str">
        <f t="shared" ca="1" si="58"/>
        <v/>
      </c>
      <c r="V745" s="2" t="str">
        <f t="shared" si="59"/>
        <v/>
      </c>
    </row>
    <row r="746" spans="10:22" x14ac:dyDescent="0.35">
      <c r="J746" s="3">
        <f t="shared" si="55"/>
        <v>0</v>
      </c>
      <c r="L746" s="5">
        <f t="shared" si="56"/>
        <v>0</v>
      </c>
      <c r="S746" s="2" t="str">
        <f t="shared" ca="1" si="57"/>
        <v/>
      </c>
      <c r="T746" s="2" t="str">
        <f t="shared" ca="1" si="58"/>
        <v/>
      </c>
      <c r="V746" s="2" t="str">
        <f t="shared" si="59"/>
        <v/>
      </c>
    </row>
    <row r="747" spans="10:22" x14ac:dyDescent="0.35">
      <c r="J747" s="3">
        <f t="shared" si="55"/>
        <v>0</v>
      </c>
      <c r="L747" s="5">
        <f t="shared" si="56"/>
        <v>0</v>
      </c>
      <c r="S747" s="2" t="str">
        <f t="shared" ca="1" si="57"/>
        <v/>
      </c>
      <c r="T747" s="2" t="str">
        <f t="shared" ca="1" si="58"/>
        <v/>
      </c>
      <c r="V747" s="2" t="str">
        <f t="shared" si="59"/>
        <v/>
      </c>
    </row>
    <row r="748" spans="10:22" x14ac:dyDescent="0.35">
      <c r="J748" s="3">
        <f t="shared" si="55"/>
        <v>0</v>
      </c>
      <c r="L748" s="5">
        <f t="shared" si="56"/>
        <v>0</v>
      </c>
      <c r="S748" s="2" t="str">
        <f t="shared" ca="1" si="57"/>
        <v/>
      </c>
      <c r="T748" s="2" t="str">
        <f t="shared" ca="1" si="58"/>
        <v/>
      </c>
      <c r="V748" s="2" t="str">
        <f t="shared" si="59"/>
        <v/>
      </c>
    </row>
    <row r="749" spans="10:22" x14ac:dyDescent="0.35">
      <c r="J749" s="3">
        <f t="shared" si="55"/>
        <v>0</v>
      </c>
      <c r="L749" s="5">
        <f t="shared" si="56"/>
        <v>0</v>
      </c>
      <c r="S749" s="2" t="str">
        <f t="shared" ca="1" si="57"/>
        <v/>
      </c>
      <c r="T749" s="2" t="str">
        <f t="shared" ca="1" si="58"/>
        <v/>
      </c>
      <c r="V749" s="2" t="str">
        <f t="shared" si="59"/>
        <v/>
      </c>
    </row>
    <row r="750" spans="10:22" x14ac:dyDescent="0.35">
      <c r="J750" s="3">
        <f t="shared" si="55"/>
        <v>0</v>
      </c>
      <c r="L750" s="5">
        <f t="shared" si="56"/>
        <v>0</v>
      </c>
      <c r="S750" s="2" t="str">
        <f t="shared" ca="1" si="57"/>
        <v/>
      </c>
      <c r="T750" s="2" t="str">
        <f t="shared" ca="1" si="58"/>
        <v/>
      </c>
      <c r="V750" s="2" t="str">
        <f t="shared" si="59"/>
        <v/>
      </c>
    </row>
    <row r="751" spans="10:22" x14ac:dyDescent="0.35">
      <c r="J751" s="3">
        <f t="shared" si="55"/>
        <v>0</v>
      </c>
      <c r="L751" s="5">
        <f t="shared" si="56"/>
        <v>0</v>
      </c>
      <c r="S751" s="2" t="str">
        <f t="shared" ca="1" si="57"/>
        <v/>
      </c>
      <c r="T751" s="2" t="str">
        <f t="shared" ca="1" si="58"/>
        <v/>
      </c>
      <c r="V751" s="2" t="str">
        <f t="shared" si="59"/>
        <v/>
      </c>
    </row>
    <row r="752" spans="10:22" x14ac:dyDescent="0.35">
      <c r="J752" s="3">
        <f t="shared" si="55"/>
        <v>0</v>
      </c>
      <c r="L752" s="5">
        <f t="shared" si="56"/>
        <v>0</v>
      </c>
      <c r="S752" s="2" t="str">
        <f t="shared" ca="1" si="57"/>
        <v/>
      </c>
      <c r="T752" s="2" t="str">
        <f t="shared" ca="1" si="58"/>
        <v/>
      </c>
      <c r="V752" s="2" t="str">
        <f t="shared" si="59"/>
        <v/>
      </c>
    </row>
    <row r="753" spans="10:22" x14ac:dyDescent="0.35">
      <c r="J753" s="3">
        <f t="shared" si="55"/>
        <v>0</v>
      </c>
      <c r="L753" s="5">
        <f t="shared" si="56"/>
        <v>0</v>
      </c>
      <c r="S753" s="2" t="str">
        <f t="shared" ca="1" si="57"/>
        <v/>
      </c>
      <c r="T753" s="2" t="str">
        <f t="shared" ca="1" si="58"/>
        <v/>
      </c>
      <c r="V753" s="2" t="str">
        <f t="shared" si="59"/>
        <v/>
      </c>
    </row>
    <row r="754" spans="10:22" x14ac:dyDescent="0.35">
      <c r="J754" s="3">
        <f t="shared" si="55"/>
        <v>0</v>
      </c>
      <c r="L754" s="5">
        <f t="shared" si="56"/>
        <v>0</v>
      </c>
      <c r="S754" s="2" t="str">
        <f t="shared" ca="1" si="57"/>
        <v/>
      </c>
      <c r="T754" s="2" t="str">
        <f t="shared" ca="1" si="58"/>
        <v/>
      </c>
      <c r="V754" s="2" t="str">
        <f t="shared" si="59"/>
        <v/>
      </c>
    </row>
    <row r="755" spans="10:22" x14ac:dyDescent="0.35">
      <c r="J755" s="3">
        <f t="shared" si="55"/>
        <v>0</v>
      </c>
      <c r="L755" s="5">
        <f t="shared" si="56"/>
        <v>0</v>
      </c>
      <c r="S755" s="2" t="str">
        <f t="shared" ca="1" si="57"/>
        <v/>
      </c>
      <c r="T755" s="2" t="str">
        <f t="shared" ca="1" si="58"/>
        <v/>
      </c>
      <c r="V755" s="2" t="str">
        <f t="shared" si="59"/>
        <v/>
      </c>
    </row>
    <row r="756" spans="10:22" x14ac:dyDescent="0.35">
      <c r="J756" s="3">
        <f t="shared" si="55"/>
        <v>0</v>
      </c>
      <c r="L756" s="5">
        <f t="shared" si="56"/>
        <v>0</v>
      </c>
      <c r="S756" s="2" t="str">
        <f t="shared" ca="1" si="57"/>
        <v/>
      </c>
      <c r="T756" s="2" t="str">
        <f t="shared" ca="1" si="58"/>
        <v/>
      </c>
      <c r="V756" s="2" t="str">
        <f t="shared" si="59"/>
        <v/>
      </c>
    </row>
    <row r="757" spans="10:22" x14ac:dyDescent="0.35">
      <c r="J757" s="3">
        <f t="shared" si="55"/>
        <v>0</v>
      </c>
      <c r="L757" s="5">
        <f t="shared" si="56"/>
        <v>0</v>
      </c>
      <c r="S757" s="2" t="str">
        <f t="shared" ca="1" si="57"/>
        <v/>
      </c>
      <c r="T757" s="2" t="str">
        <f t="shared" ca="1" si="58"/>
        <v/>
      </c>
      <c r="V757" s="2" t="str">
        <f t="shared" si="59"/>
        <v/>
      </c>
    </row>
    <row r="758" spans="10:22" x14ac:dyDescent="0.35">
      <c r="J758" s="3">
        <f t="shared" si="55"/>
        <v>0</v>
      </c>
      <c r="L758" s="5">
        <f t="shared" si="56"/>
        <v>0</v>
      </c>
      <c r="S758" s="2" t="str">
        <f t="shared" ca="1" si="57"/>
        <v/>
      </c>
      <c r="T758" s="2" t="str">
        <f t="shared" ca="1" si="58"/>
        <v/>
      </c>
      <c r="V758" s="2" t="str">
        <f t="shared" si="59"/>
        <v/>
      </c>
    </row>
    <row r="759" spans="10:22" x14ac:dyDescent="0.35">
      <c r="J759" s="3">
        <f t="shared" si="55"/>
        <v>0</v>
      </c>
      <c r="L759" s="5">
        <f t="shared" si="56"/>
        <v>0</v>
      </c>
      <c r="S759" s="2" t="str">
        <f t="shared" ca="1" si="57"/>
        <v/>
      </c>
      <c r="T759" s="2" t="str">
        <f t="shared" ca="1" si="58"/>
        <v/>
      </c>
      <c r="V759" s="2" t="str">
        <f t="shared" si="59"/>
        <v/>
      </c>
    </row>
    <row r="760" spans="10:22" x14ac:dyDescent="0.35">
      <c r="J760" s="3">
        <f t="shared" si="55"/>
        <v>0</v>
      </c>
      <c r="L760" s="5">
        <f t="shared" si="56"/>
        <v>0</v>
      </c>
      <c r="S760" s="2" t="str">
        <f t="shared" ca="1" si="57"/>
        <v/>
      </c>
      <c r="T760" s="2" t="str">
        <f t="shared" ca="1" si="58"/>
        <v/>
      </c>
      <c r="V760" s="2" t="str">
        <f t="shared" si="59"/>
        <v/>
      </c>
    </row>
    <row r="761" spans="10:22" x14ac:dyDescent="0.35">
      <c r="J761" s="3">
        <f t="shared" si="55"/>
        <v>0</v>
      </c>
      <c r="L761" s="5">
        <f t="shared" si="56"/>
        <v>0</v>
      </c>
      <c r="S761" s="2" t="str">
        <f t="shared" ca="1" si="57"/>
        <v/>
      </c>
      <c r="T761" s="2" t="str">
        <f t="shared" ca="1" si="58"/>
        <v/>
      </c>
      <c r="V761" s="2" t="str">
        <f t="shared" si="59"/>
        <v/>
      </c>
    </row>
    <row r="762" spans="10:22" x14ac:dyDescent="0.35">
      <c r="J762" s="3">
        <f t="shared" si="55"/>
        <v>0</v>
      </c>
      <c r="L762" s="5">
        <f t="shared" si="56"/>
        <v>0</v>
      </c>
      <c r="S762" s="2" t="str">
        <f t="shared" ca="1" si="57"/>
        <v/>
      </c>
      <c r="T762" s="2" t="str">
        <f t="shared" ca="1" si="58"/>
        <v/>
      </c>
      <c r="V762" s="2" t="str">
        <f t="shared" si="59"/>
        <v/>
      </c>
    </row>
    <row r="763" spans="10:22" x14ac:dyDescent="0.35">
      <c r="J763" s="3">
        <f t="shared" si="55"/>
        <v>0</v>
      </c>
      <c r="L763" s="5">
        <f t="shared" si="56"/>
        <v>0</v>
      </c>
      <c r="S763" s="2" t="str">
        <f t="shared" ca="1" si="57"/>
        <v/>
      </c>
      <c r="T763" s="2" t="str">
        <f t="shared" ca="1" si="58"/>
        <v/>
      </c>
      <c r="V763" s="2" t="str">
        <f t="shared" si="59"/>
        <v/>
      </c>
    </row>
    <row r="764" spans="10:22" x14ac:dyDescent="0.35">
      <c r="J764" s="3">
        <f t="shared" si="55"/>
        <v>0</v>
      </c>
      <c r="L764" s="5">
        <f t="shared" si="56"/>
        <v>0</v>
      </c>
      <c r="S764" s="2" t="str">
        <f t="shared" ca="1" si="57"/>
        <v/>
      </c>
      <c r="T764" s="2" t="str">
        <f t="shared" ca="1" si="58"/>
        <v/>
      </c>
      <c r="V764" s="2" t="str">
        <f t="shared" si="59"/>
        <v/>
      </c>
    </row>
    <row r="765" spans="10:22" x14ac:dyDescent="0.35">
      <c r="J765" s="3">
        <f t="shared" si="55"/>
        <v>0</v>
      </c>
      <c r="L765" s="5">
        <f t="shared" si="56"/>
        <v>0</v>
      </c>
      <c r="S765" s="2" t="str">
        <f t="shared" ca="1" si="57"/>
        <v/>
      </c>
      <c r="T765" s="2" t="str">
        <f t="shared" ca="1" si="58"/>
        <v/>
      </c>
      <c r="V765" s="2" t="str">
        <f t="shared" si="59"/>
        <v/>
      </c>
    </row>
    <row r="766" spans="10:22" x14ac:dyDescent="0.35">
      <c r="J766" s="3">
        <f t="shared" si="55"/>
        <v>0</v>
      </c>
      <c r="L766" s="5">
        <f t="shared" si="56"/>
        <v>0</v>
      </c>
      <c r="S766" s="2" t="str">
        <f t="shared" ca="1" si="57"/>
        <v/>
      </c>
      <c r="T766" s="2" t="str">
        <f t="shared" ca="1" si="58"/>
        <v/>
      </c>
      <c r="V766" s="2" t="str">
        <f t="shared" si="59"/>
        <v/>
      </c>
    </row>
    <row r="767" spans="10:22" x14ac:dyDescent="0.35">
      <c r="J767" s="3">
        <f t="shared" si="55"/>
        <v>0</v>
      </c>
      <c r="L767" s="5">
        <f t="shared" si="56"/>
        <v>0</v>
      </c>
      <c r="S767" s="2" t="str">
        <f t="shared" ca="1" si="57"/>
        <v/>
      </c>
      <c r="T767" s="2" t="str">
        <f t="shared" ca="1" si="58"/>
        <v/>
      </c>
      <c r="V767" s="2" t="str">
        <f t="shared" si="59"/>
        <v/>
      </c>
    </row>
    <row r="768" spans="10:22" x14ac:dyDescent="0.35">
      <c r="J768" s="3">
        <f t="shared" si="55"/>
        <v>0</v>
      </c>
      <c r="L768" s="5">
        <f t="shared" si="56"/>
        <v>0</v>
      </c>
      <c r="S768" s="2" t="str">
        <f t="shared" ca="1" si="57"/>
        <v/>
      </c>
      <c r="T768" s="2" t="str">
        <f t="shared" ca="1" si="58"/>
        <v/>
      </c>
      <c r="V768" s="2" t="str">
        <f t="shared" si="59"/>
        <v/>
      </c>
    </row>
    <row r="769" spans="10:22" x14ac:dyDescent="0.35">
      <c r="J769" s="3">
        <f t="shared" si="55"/>
        <v>0</v>
      </c>
      <c r="L769" s="5">
        <f t="shared" si="56"/>
        <v>0</v>
      </c>
      <c r="S769" s="2" t="str">
        <f t="shared" ca="1" si="57"/>
        <v/>
      </c>
      <c r="T769" s="2" t="str">
        <f t="shared" ca="1" si="58"/>
        <v/>
      </c>
      <c r="V769" s="2" t="str">
        <f t="shared" si="59"/>
        <v/>
      </c>
    </row>
    <row r="770" spans="10:22" x14ac:dyDescent="0.35">
      <c r="J770" s="3">
        <f t="shared" ref="J770:J833" si="60">IFERROR(VLOOKUP(I770,Table_Prob,2,FALSE),0)</f>
        <v>0</v>
      </c>
      <c r="L770" s="5">
        <f t="shared" ref="L770:L833" si="61">IF(J770="",0,J770*K770)</f>
        <v>0</v>
      </c>
      <c r="S770" s="2" t="str">
        <f t="shared" ref="S770:S833" ca="1" si="62">IF(B770="", "", TODAY()-B770)</f>
        <v/>
      </c>
      <c r="T770" s="2" t="str">
        <f t="shared" ref="T770:T833" ca="1" si="63">IF(AND(Q770="Ouverte", O770&lt;TODAY()), "EN RETARD", "")</f>
        <v/>
      </c>
      <c r="V770" s="2" t="str">
        <f t="shared" ref="V770:V833" si="64">IF(Q770="Gagnée", M770-B770, "")</f>
        <v/>
      </c>
    </row>
    <row r="771" spans="10:22" x14ac:dyDescent="0.35">
      <c r="J771" s="3">
        <f t="shared" si="60"/>
        <v>0</v>
      </c>
      <c r="L771" s="5">
        <f t="shared" si="61"/>
        <v>0</v>
      </c>
      <c r="S771" s="2" t="str">
        <f t="shared" ca="1" si="62"/>
        <v/>
      </c>
      <c r="T771" s="2" t="str">
        <f t="shared" ca="1" si="63"/>
        <v/>
      </c>
      <c r="V771" s="2" t="str">
        <f t="shared" si="64"/>
        <v/>
      </c>
    </row>
    <row r="772" spans="10:22" x14ac:dyDescent="0.35">
      <c r="J772" s="3">
        <f t="shared" si="60"/>
        <v>0</v>
      </c>
      <c r="L772" s="5">
        <f t="shared" si="61"/>
        <v>0</v>
      </c>
      <c r="S772" s="2" t="str">
        <f t="shared" ca="1" si="62"/>
        <v/>
      </c>
      <c r="T772" s="2" t="str">
        <f t="shared" ca="1" si="63"/>
        <v/>
      </c>
      <c r="V772" s="2" t="str">
        <f t="shared" si="64"/>
        <v/>
      </c>
    </row>
    <row r="773" spans="10:22" x14ac:dyDescent="0.35">
      <c r="J773" s="3">
        <f t="shared" si="60"/>
        <v>0</v>
      </c>
      <c r="L773" s="5">
        <f t="shared" si="61"/>
        <v>0</v>
      </c>
      <c r="S773" s="2" t="str">
        <f t="shared" ca="1" si="62"/>
        <v/>
      </c>
      <c r="T773" s="2" t="str">
        <f t="shared" ca="1" si="63"/>
        <v/>
      </c>
      <c r="V773" s="2" t="str">
        <f t="shared" si="64"/>
        <v/>
      </c>
    </row>
    <row r="774" spans="10:22" x14ac:dyDescent="0.35">
      <c r="J774" s="3">
        <f t="shared" si="60"/>
        <v>0</v>
      </c>
      <c r="L774" s="5">
        <f t="shared" si="61"/>
        <v>0</v>
      </c>
      <c r="S774" s="2" t="str">
        <f t="shared" ca="1" si="62"/>
        <v/>
      </c>
      <c r="T774" s="2" t="str">
        <f t="shared" ca="1" si="63"/>
        <v/>
      </c>
      <c r="V774" s="2" t="str">
        <f t="shared" si="64"/>
        <v/>
      </c>
    </row>
    <row r="775" spans="10:22" x14ac:dyDescent="0.35">
      <c r="J775" s="3">
        <f t="shared" si="60"/>
        <v>0</v>
      </c>
      <c r="L775" s="5">
        <f t="shared" si="61"/>
        <v>0</v>
      </c>
      <c r="S775" s="2" t="str">
        <f t="shared" ca="1" si="62"/>
        <v/>
      </c>
      <c r="T775" s="2" t="str">
        <f t="shared" ca="1" si="63"/>
        <v/>
      </c>
      <c r="V775" s="2" t="str">
        <f t="shared" si="64"/>
        <v/>
      </c>
    </row>
    <row r="776" spans="10:22" x14ac:dyDescent="0.35">
      <c r="J776" s="3">
        <f t="shared" si="60"/>
        <v>0</v>
      </c>
      <c r="L776" s="5">
        <f t="shared" si="61"/>
        <v>0</v>
      </c>
      <c r="S776" s="2" t="str">
        <f t="shared" ca="1" si="62"/>
        <v/>
      </c>
      <c r="T776" s="2" t="str">
        <f t="shared" ca="1" si="63"/>
        <v/>
      </c>
      <c r="V776" s="2" t="str">
        <f t="shared" si="64"/>
        <v/>
      </c>
    </row>
    <row r="777" spans="10:22" x14ac:dyDescent="0.35">
      <c r="J777" s="3">
        <f t="shared" si="60"/>
        <v>0</v>
      </c>
      <c r="L777" s="5">
        <f t="shared" si="61"/>
        <v>0</v>
      </c>
      <c r="S777" s="2" t="str">
        <f t="shared" ca="1" si="62"/>
        <v/>
      </c>
      <c r="T777" s="2" t="str">
        <f t="shared" ca="1" si="63"/>
        <v/>
      </c>
      <c r="V777" s="2" t="str">
        <f t="shared" si="64"/>
        <v/>
      </c>
    </row>
    <row r="778" spans="10:22" x14ac:dyDescent="0.35">
      <c r="J778" s="3">
        <f t="shared" si="60"/>
        <v>0</v>
      </c>
      <c r="L778" s="5">
        <f t="shared" si="61"/>
        <v>0</v>
      </c>
      <c r="S778" s="2" t="str">
        <f t="shared" ca="1" si="62"/>
        <v/>
      </c>
      <c r="T778" s="2" t="str">
        <f t="shared" ca="1" si="63"/>
        <v/>
      </c>
      <c r="V778" s="2" t="str">
        <f t="shared" si="64"/>
        <v/>
      </c>
    </row>
    <row r="779" spans="10:22" x14ac:dyDescent="0.35">
      <c r="J779" s="3">
        <f t="shared" si="60"/>
        <v>0</v>
      </c>
      <c r="L779" s="5">
        <f t="shared" si="61"/>
        <v>0</v>
      </c>
      <c r="S779" s="2" t="str">
        <f t="shared" ca="1" si="62"/>
        <v/>
      </c>
      <c r="T779" s="2" t="str">
        <f t="shared" ca="1" si="63"/>
        <v/>
      </c>
      <c r="V779" s="2" t="str">
        <f t="shared" si="64"/>
        <v/>
      </c>
    </row>
    <row r="780" spans="10:22" x14ac:dyDescent="0.35">
      <c r="J780" s="3">
        <f t="shared" si="60"/>
        <v>0</v>
      </c>
      <c r="L780" s="5">
        <f t="shared" si="61"/>
        <v>0</v>
      </c>
      <c r="S780" s="2" t="str">
        <f t="shared" ca="1" si="62"/>
        <v/>
      </c>
      <c r="T780" s="2" t="str">
        <f t="shared" ca="1" si="63"/>
        <v/>
      </c>
      <c r="V780" s="2" t="str">
        <f t="shared" si="64"/>
        <v/>
      </c>
    </row>
    <row r="781" spans="10:22" x14ac:dyDescent="0.35">
      <c r="J781" s="3">
        <f t="shared" si="60"/>
        <v>0</v>
      </c>
      <c r="L781" s="5">
        <f t="shared" si="61"/>
        <v>0</v>
      </c>
      <c r="S781" s="2" t="str">
        <f t="shared" ca="1" si="62"/>
        <v/>
      </c>
      <c r="T781" s="2" t="str">
        <f t="shared" ca="1" si="63"/>
        <v/>
      </c>
      <c r="V781" s="2" t="str">
        <f t="shared" si="64"/>
        <v/>
      </c>
    </row>
    <row r="782" spans="10:22" x14ac:dyDescent="0.35">
      <c r="J782" s="3">
        <f t="shared" si="60"/>
        <v>0</v>
      </c>
      <c r="L782" s="5">
        <f t="shared" si="61"/>
        <v>0</v>
      </c>
      <c r="S782" s="2" t="str">
        <f t="shared" ca="1" si="62"/>
        <v/>
      </c>
      <c r="T782" s="2" t="str">
        <f t="shared" ca="1" si="63"/>
        <v/>
      </c>
      <c r="V782" s="2" t="str">
        <f t="shared" si="64"/>
        <v/>
      </c>
    </row>
    <row r="783" spans="10:22" x14ac:dyDescent="0.35">
      <c r="J783" s="3">
        <f t="shared" si="60"/>
        <v>0</v>
      </c>
      <c r="L783" s="5">
        <f t="shared" si="61"/>
        <v>0</v>
      </c>
      <c r="S783" s="2" t="str">
        <f t="shared" ca="1" si="62"/>
        <v/>
      </c>
      <c r="T783" s="2" t="str">
        <f t="shared" ca="1" si="63"/>
        <v/>
      </c>
      <c r="V783" s="2" t="str">
        <f t="shared" si="64"/>
        <v/>
      </c>
    </row>
    <row r="784" spans="10:22" x14ac:dyDescent="0.35">
      <c r="J784" s="3">
        <f t="shared" si="60"/>
        <v>0</v>
      </c>
      <c r="L784" s="5">
        <f t="shared" si="61"/>
        <v>0</v>
      </c>
      <c r="S784" s="2" t="str">
        <f t="shared" ca="1" si="62"/>
        <v/>
      </c>
      <c r="T784" s="2" t="str">
        <f t="shared" ca="1" si="63"/>
        <v/>
      </c>
      <c r="V784" s="2" t="str">
        <f t="shared" si="64"/>
        <v/>
      </c>
    </row>
    <row r="785" spans="10:22" x14ac:dyDescent="0.35">
      <c r="J785" s="3">
        <f t="shared" si="60"/>
        <v>0</v>
      </c>
      <c r="L785" s="5">
        <f t="shared" si="61"/>
        <v>0</v>
      </c>
      <c r="S785" s="2" t="str">
        <f t="shared" ca="1" si="62"/>
        <v/>
      </c>
      <c r="T785" s="2" t="str">
        <f t="shared" ca="1" si="63"/>
        <v/>
      </c>
      <c r="V785" s="2" t="str">
        <f t="shared" si="64"/>
        <v/>
      </c>
    </row>
    <row r="786" spans="10:22" x14ac:dyDescent="0.35">
      <c r="J786" s="3">
        <f t="shared" si="60"/>
        <v>0</v>
      </c>
      <c r="L786" s="5">
        <f t="shared" si="61"/>
        <v>0</v>
      </c>
      <c r="S786" s="2" t="str">
        <f t="shared" ca="1" si="62"/>
        <v/>
      </c>
      <c r="T786" s="2" t="str">
        <f t="shared" ca="1" si="63"/>
        <v/>
      </c>
      <c r="V786" s="2" t="str">
        <f t="shared" si="64"/>
        <v/>
      </c>
    </row>
    <row r="787" spans="10:22" x14ac:dyDescent="0.35">
      <c r="J787" s="3">
        <f t="shared" si="60"/>
        <v>0</v>
      </c>
      <c r="L787" s="5">
        <f t="shared" si="61"/>
        <v>0</v>
      </c>
      <c r="S787" s="2" t="str">
        <f t="shared" ca="1" si="62"/>
        <v/>
      </c>
      <c r="T787" s="2" t="str">
        <f t="shared" ca="1" si="63"/>
        <v/>
      </c>
      <c r="V787" s="2" t="str">
        <f t="shared" si="64"/>
        <v/>
      </c>
    </row>
    <row r="788" spans="10:22" x14ac:dyDescent="0.35">
      <c r="J788" s="3">
        <f t="shared" si="60"/>
        <v>0</v>
      </c>
      <c r="L788" s="5">
        <f t="shared" si="61"/>
        <v>0</v>
      </c>
      <c r="S788" s="2" t="str">
        <f t="shared" ca="1" si="62"/>
        <v/>
      </c>
      <c r="T788" s="2" t="str">
        <f t="shared" ca="1" si="63"/>
        <v/>
      </c>
      <c r="V788" s="2" t="str">
        <f t="shared" si="64"/>
        <v/>
      </c>
    </row>
    <row r="789" spans="10:22" x14ac:dyDescent="0.35">
      <c r="J789" s="3">
        <f t="shared" si="60"/>
        <v>0</v>
      </c>
      <c r="L789" s="5">
        <f t="shared" si="61"/>
        <v>0</v>
      </c>
      <c r="S789" s="2" t="str">
        <f t="shared" ca="1" si="62"/>
        <v/>
      </c>
      <c r="T789" s="2" t="str">
        <f t="shared" ca="1" si="63"/>
        <v/>
      </c>
      <c r="V789" s="2" t="str">
        <f t="shared" si="64"/>
        <v/>
      </c>
    </row>
    <row r="790" spans="10:22" x14ac:dyDescent="0.35">
      <c r="J790" s="3">
        <f t="shared" si="60"/>
        <v>0</v>
      </c>
      <c r="L790" s="5">
        <f t="shared" si="61"/>
        <v>0</v>
      </c>
      <c r="S790" s="2" t="str">
        <f t="shared" ca="1" si="62"/>
        <v/>
      </c>
      <c r="T790" s="2" t="str">
        <f t="shared" ca="1" si="63"/>
        <v/>
      </c>
      <c r="V790" s="2" t="str">
        <f t="shared" si="64"/>
        <v/>
      </c>
    </row>
    <row r="791" spans="10:22" x14ac:dyDescent="0.35">
      <c r="J791" s="3">
        <f t="shared" si="60"/>
        <v>0</v>
      </c>
      <c r="L791" s="5">
        <f t="shared" si="61"/>
        <v>0</v>
      </c>
      <c r="S791" s="2" t="str">
        <f t="shared" ca="1" si="62"/>
        <v/>
      </c>
      <c r="T791" s="2" t="str">
        <f t="shared" ca="1" si="63"/>
        <v/>
      </c>
      <c r="V791" s="2" t="str">
        <f t="shared" si="64"/>
        <v/>
      </c>
    </row>
    <row r="792" spans="10:22" x14ac:dyDescent="0.35">
      <c r="J792" s="3">
        <f t="shared" si="60"/>
        <v>0</v>
      </c>
      <c r="L792" s="5">
        <f t="shared" si="61"/>
        <v>0</v>
      </c>
      <c r="S792" s="2" t="str">
        <f t="shared" ca="1" si="62"/>
        <v/>
      </c>
      <c r="T792" s="2" t="str">
        <f t="shared" ca="1" si="63"/>
        <v/>
      </c>
      <c r="V792" s="2" t="str">
        <f t="shared" si="64"/>
        <v/>
      </c>
    </row>
    <row r="793" spans="10:22" x14ac:dyDescent="0.35">
      <c r="J793" s="3">
        <f t="shared" si="60"/>
        <v>0</v>
      </c>
      <c r="L793" s="5">
        <f t="shared" si="61"/>
        <v>0</v>
      </c>
      <c r="S793" s="2" t="str">
        <f t="shared" ca="1" si="62"/>
        <v/>
      </c>
      <c r="T793" s="2" t="str">
        <f t="shared" ca="1" si="63"/>
        <v/>
      </c>
      <c r="V793" s="2" t="str">
        <f t="shared" si="64"/>
        <v/>
      </c>
    </row>
    <row r="794" spans="10:22" x14ac:dyDescent="0.35">
      <c r="J794" s="3">
        <f t="shared" si="60"/>
        <v>0</v>
      </c>
      <c r="L794" s="5">
        <f t="shared" si="61"/>
        <v>0</v>
      </c>
      <c r="S794" s="2" t="str">
        <f t="shared" ca="1" si="62"/>
        <v/>
      </c>
      <c r="T794" s="2" t="str">
        <f t="shared" ca="1" si="63"/>
        <v/>
      </c>
      <c r="V794" s="2" t="str">
        <f t="shared" si="64"/>
        <v/>
      </c>
    </row>
    <row r="795" spans="10:22" x14ac:dyDescent="0.35">
      <c r="J795" s="3">
        <f t="shared" si="60"/>
        <v>0</v>
      </c>
      <c r="L795" s="5">
        <f t="shared" si="61"/>
        <v>0</v>
      </c>
      <c r="S795" s="2" t="str">
        <f t="shared" ca="1" si="62"/>
        <v/>
      </c>
      <c r="T795" s="2" t="str">
        <f t="shared" ca="1" si="63"/>
        <v/>
      </c>
      <c r="V795" s="2" t="str">
        <f t="shared" si="64"/>
        <v/>
      </c>
    </row>
    <row r="796" spans="10:22" x14ac:dyDescent="0.35">
      <c r="J796" s="3">
        <f t="shared" si="60"/>
        <v>0</v>
      </c>
      <c r="L796" s="5">
        <f t="shared" si="61"/>
        <v>0</v>
      </c>
      <c r="S796" s="2" t="str">
        <f t="shared" ca="1" si="62"/>
        <v/>
      </c>
      <c r="T796" s="2" t="str">
        <f t="shared" ca="1" si="63"/>
        <v/>
      </c>
      <c r="V796" s="2" t="str">
        <f t="shared" si="64"/>
        <v/>
      </c>
    </row>
    <row r="797" spans="10:22" x14ac:dyDescent="0.35">
      <c r="J797" s="3">
        <f t="shared" si="60"/>
        <v>0</v>
      </c>
      <c r="L797" s="5">
        <f t="shared" si="61"/>
        <v>0</v>
      </c>
      <c r="S797" s="2" t="str">
        <f t="shared" ca="1" si="62"/>
        <v/>
      </c>
      <c r="T797" s="2" t="str">
        <f t="shared" ca="1" si="63"/>
        <v/>
      </c>
      <c r="V797" s="2" t="str">
        <f t="shared" si="64"/>
        <v/>
      </c>
    </row>
    <row r="798" spans="10:22" x14ac:dyDescent="0.35">
      <c r="J798" s="3">
        <f t="shared" si="60"/>
        <v>0</v>
      </c>
      <c r="L798" s="5">
        <f t="shared" si="61"/>
        <v>0</v>
      </c>
      <c r="S798" s="2" t="str">
        <f t="shared" ca="1" si="62"/>
        <v/>
      </c>
      <c r="T798" s="2" t="str">
        <f t="shared" ca="1" si="63"/>
        <v/>
      </c>
      <c r="V798" s="2" t="str">
        <f t="shared" si="64"/>
        <v/>
      </c>
    </row>
    <row r="799" spans="10:22" x14ac:dyDescent="0.35">
      <c r="J799" s="3">
        <f t="shared" si="60"/>
        <v>0</v>
      </c>
      <c r="L799" s="5">
        <f t="shared" si="61"/>
        <v>0</v>
      </c>
      <c r="S799" s="2" t="str">
        <f t="shared" ca="1" si="62"/>
        <v/>
      </c>
      <c r="T799" s="2" t="str">
        <f t="shared" ca="1" si="63"/>
        <v/>
      </c>
      <c r="V799" s="2" t="str">
        <f t="shared" si="64"/>
        <v/>
      </c>
    </row>
    <row r="800" spans="10:22" x14ac:dyDescent="0.35">
      <c r="J800" s="3">
        <f t="shared" si="60"/>
        <v>0</v>
      </c>
      <c r="L800" s="5">
        <f t="shared" si="61"/>
        <v>0</v>
      </c>
      <c r="S800" s="2" t="str">
        <f t="shared" ca="1" si="62"/>
        <v/>
      </c>
      <c r="T800" s="2" t="str">
        <f t="shared" ca="1" si="63"/>
        <v/>
      </c>
      <c r="V800" s="2" t="str">
        <f t="shared" si="64"/>
        <v/>
      </c>
    </row>
    <row r="801" spans="10:22" x14ac:dyDescent="0.35">
      <c r="J801" s="3">
        <f t="shared" si="60"/>
        <v>0</v>
      </c>
      <c r="L801" s="5">
        <f t="shared" si="61"/>
        <v>0</v>
      </c>
      <c r="S801" s="2" t="str">
        <f t="shared" ca="1" si="62"/>
        <v/>
      </c>
      <c r="T801" s="2" t="str">
        <f t="shared" ca="1" si="63"/>
        <v/>
      </c>
      <c r="V801" s="2" t="str">
        <f t="shared" si="64"/>
        <v/>
      </c>
    </row>
    <row r="802" spans="10:22" x14ac:dyDescent="0.35">
      <c r="J802" s="3">
        <f t="shared" si="60"/>
        <v>0</v>
      </c>
      <c r="L802" s="5">
        <f t="shared" si="61"/>
        <v>0</v>
      </c>
      <c r="S802" s="2" t="str">
        <f t="shared" ca="1" si="62"/>
        <v/>
      </c>
      <c r="T802" s="2" t="str">
        <f t="shared" ca="1" si="63"/>
        <v/>
      </c>
      <c r="V802" s="2" t="str">
        <f t="shared" si="64"/>
        <v/>
      </c>
    </row>
    <row r="803" spans="10:22" x14ac:dyDescent="0.35">
      <c r="J803" s="3">
        <f t="shared" si="60"/>
        <v>0</v>
      </c>
      <c r="L803" s="5">
        <f t="shared" si="61"/>
        <v>0</v>
      </c>
      <c r="S803" s="2" t="str">
        <f t="shared" ca="1" si="62"/>
        <v/>
      </c>
      <c r="T803" s="2" t="str">
        <f t="shared" ca="1" si="63"/>
        <v/>
      </c>
      <c r="V803" s="2" t="str">
        <f t="shared" si="64"/>
        <v/>
      </c>
    </row>
    <row r="804" spans="10:22" x14ac:dyDescent="0.35">
      <c r="J804" s="3">
        <f t="shared" si="60"/>
        <v>0</v>
      </c>
      <c r="L804" s="5">
        <f t="shared" si="61"/>
        <v>0</v>
      </c>
      <c r="S804" s="2" t="str">
        <f t="shared" ca="1" si="62"/>
        <v/>
      </c>
      <c r="T804" s="2" t="str">
        <f t="shared" ca="1" si="63"/>
        <v/>
      </c>
      <c r="V804" s="2" t="str">
        <f t="shared" si="64"/>
        <v/>
      </c>
    </row>
    <row r="805" spans="10:22" x14ac:dyDescent="0.35">
      <c r="J805" s="3">
        <f t="shared" si="60"/>
        <v>0</v>
      </c>
      <c r="L805" s="5">
        <f t="shared" si="61"/>
        <v>0</v>
      </c>
      <c r="S805" s="2" t="str">
        <f t="shared" ca="1" si="62"/>
        <v/>
      </c>
      <c r="T805" s="2" t="str">
        <f t="shared" ca="1" si="63"/>
        <v/>
      </c>
      <c r="V805" s="2" t="str">
        <f t="shared" si="64"/>
        <v/>
      </c>
    </row>
    <row r="806" spans="10:22" x14ac:dyDescent="0.35">
      <c r="J806" s="3">
        <f t="shared" si="60"/>
        <v>0</v>
      </c>
      <c r="L806" s="5">
        <f t="shared" si="61"/>
        <v>0</v>
      </c>
      <c r="S806" s="2" t="str">
        <f t="shared" ca="1" si="62"/>
        <v/>
      </c>
      <c r="T806" s="2" t="str">
        <f t="shared" ca="1" si="63"/>
        <v/>
      </c>
      <c r="V806" s="2" t="str">
        <f t="shared" si="64"/>
        <v/>
      </c>
    </row>
    <row r="807" spans="10:22" x14ac:dyDescent="0.35">
      <c r="J807" s="3">
        <f t="shared" si="60"/>
        <v>0</v>
      </c>
      <c r="L807" s="5">
        <f t="shared" si="61"/>
        <v>0</v>
      </c>
      <c r="S807" s="2" t="str">
        <f t="shared" ca="1" si="62"/>
        <v/>
      </c>
      <c r="T807" s="2" t="str">
        <f t="shared" ca="1" si="63"/>
        <v/>
      </c>
      <c r="V807" s="2" t="str">
        <f t="shared" si="64"/>
        <v/>
      </c>
    </row>
    <row r="808" spans="10:22" x14ac:dyDescent="0.35">
      <c r="J808" s="3">
        <f t="shared" si="60"/>
        <v>0</v>
      </c>
      <c r="L808" s="5">
        <f t="shared" si="61"/>
        <v>0</v>
      </c>
      <c r="S808" s="2" t="str">
        <f t="shared" ca="1" si="62"/>
        <v/>
      </c>
      <c r="T808" s="2" t="str">
        <f t="shared" ca="1" si="63"/>
        <v/>
      </c>
      <c r="V808" s="2" t="str">
        <f t="shared" si="64"/>
        <v/>
      </c>
    </row>
    <row r="809" spans="10:22" x14ac:dyDescent="0.35">
      <c r="J809" s="3">
        <f t="shared" si="60"/>
        <v>0</v>
      </c>
      <c r="L809" s="5">
        <f t="shared" si="61"/>
        <v>0</v>
      </c>
      <c r="S809" s="2" t="str">
        <f t="shared" ca="1" si="62"/>
        <v/>
      </c>
      <c r="T809" s="2" t="str">
        <f t="shared" ca="1" si="63"/>
        <v/>
      </c>
      <c r="V809" s="2" t="str">
        <f t="shared" si="64"/>
        <v/>
      </c>
    </row>
    <row r="810" spans="10:22" x14ac:dyDescent="0.35">
      <c r="J810" s="3">
        <f t="shared" si="60"/>
        <v>0</v>
      </c>
      <c r="L810" s="5">
        <f t="shared" si="61"/>
        <v>0</v>
      </c>
      <c r="S810" s="2" t="str">
        <f t="shared" ca="1" si="62"/>
        <v/>
      </c>
      <c r="T810" s="2" t="str">
        <f t="shared" ca="1" si="63"/>
        <v/>
      </c>
      <c r="V810" s="2" t="str">
        <f t="shared" si="64"/>
        <v/>
      </c>
    </row>
    <row r="811" spans="10:22" x14ac:dyDescent="0.35">
      <c r="J811" s="3">
        <f t="shared" si="60"/>
        <v>0</v>
      </c>
      <c r="L811" s="5">
        <f t="shared" si="61"/>
        <v>0</v>
      </c>
      <c r="S811" s="2" t="str">
        <f t="shared" ca="1" si="62"/>
        <v/>
      </c>
      <c r="T811" s="2" t="str">
        <f t="shared" ca="1" si="63"/>
        <v/>
      </c>
      <c r="V811" s="2" t="str">
        <f t="shared" si="64"/>
        <v/>
      </c>
    </row>
    <row r="812" spans="10:22" x14ac:dyDescent="0.35">
      <c r="J812" s="3">
        <f t="shared" si="60"/>
        <v>0</v>
      </c>
      <c r="L812" s="5">
        <f t="shared" si="61"/>
        <v>0</v>
      </c>
      <c r="S812" s="2" t="str">
        <f t="shared" ca="1" si="62"/>
        <v/>
      </c>
      <c r="T812" s="2" t="str">
        <f t="shared" ca="1" si="63"/>
        <v/>
      </c>
      <c r="V812" s="2" t="str">
        <f t="shared" si="64"/>
        <v/>
      </c>
    </row>
    <row r="813" spans="10:22" x14ac:dyDescent="0.35">
      <c r="J813" s="3">
        <f t="shared" si="60"/>
        <v>0</v>
      </c>
      <c r="L813" s="5">
        <f t="shared" si="61"/>
        <v>0</v>
      </c>
      <c r="S813" s="2" t="str">
        <f t="shared" ca="1" si="62"/>
        <v/>
      </c>
      <c r="T813" s="2" t="str">
        <f t="shared" ca="1" si="63"/>
        <v/>
      </c>
      <c r="V813" s="2" t="str">
        <f t="shared" si="64"/>
        <v/>
      </c>
    </row>
    <row r="814" spans="10:22" x14ac:dyDescent="0.35">
      <c r="J814" s="3">
        <f t="shared" si="60"/>
        <v>0</v>
      </c>
      <c r="L814" s="5">
        <f t="shared" si="61"/>
        <v>0</v>
      </c>
      <c r="S814" s="2" t="str">
        <f t="shared" ca="1" si="62"/>
        <v/>
      </c>
      <c r="T814" s="2" t="str">
        <f t="shared" ca="1" si="63"/>
        <v/>
      </c>
      <c r="V814" s="2" t="str">
        <f t="shared" si="64"/>
        <v/>
      </c>
    </row>
    <row r="815" spans="10:22" x14ac:dyDescent="0.35">
      <c r="J815" s="3">
        <f t="shared" si="60"/>
        <v>0</v>
      </c>
      <c r="L815" s="5">
        <f t="shared" si="61"/>
        <v>0</v>
      </c>
      <c r="S815" s="2" t="str">
        <f t="shared" ca="1" si="62"/>
        <v/>
      </c>
      <c r="T815" s="2" t="str">
        <f t="shared" ca="1" si="63"/>
        <v/>
      </c>
      <c r="V815" s="2" t="str">
        <f t="shared" si="64"/>
        <v/>
      </c>
    </row>
    <row r="816" spans="10:22" x14ac:dyDescent="0.35">
      <c r="J816" s="3">
        <f t="shared" si="60"/>
        <v>0</v>
      </c>
      <c r="L816" s="5">
        <f t="shared" si="61"/>
        <v>0</v>
      </c>
      <c r="S816" s="2" t="str">
        <f t="shared" ca="1" si="62"/>
        <v/>
      </c>
      <c r="T816" s="2" t="str">
        <f t="shared" ca="1" si="63"/>
        <v/>
      </c>
      <c r="V816" s="2" t="str">
        <f t="shared" si="64"/>
        <v/>
      </c>
    </row>
    <row r="817" spans="10:22" x14ac:dyDescent="0.35">
      <c r="J817" s="3">
        <f t="shared" si="60"/>
        <v>0</v>
      </c>
      <c r="L817" s="5">
        <f t="shared" si="61"/>
        <v>0</v>
      </c>
      <c r="S817" s="2" t="str">
        <f t="shared" ca="1" si="62"/>
        <v/>
      </c>
      <c r="T817" s="2" t="str">
        <f t="shared" ca="1" si="63"/>
        <v/>
      </c>
      <c r="V817" s="2" t="str">
        <f t="shared" si="64"/>
        <v/>
      </c>
    </row>
    <row r="818" spans="10:22" x14ac:dyDescent="0.35">
      <c r="J818" s="3">
        <f t="shared" si="60"/>
        <v>0</v>
      </c>
      <c r="L818" s="5">
        <f t="shared" si="61"/>
        <v>0</v>
      </c>
      <c r="S818" s="2" t="str">
        <f t="shared" ca="1" si="62"/>
        <v/>
      </c>
      <c r="T818" s="2" t="str">
        <f t="shared" ca="1" si="63"/>
        <v/>
      </c>
      <c r="V818" s="2" t="str">
        <f t="shared" si="64"/>
        <v/>
      </c>
    </row>
    <row r="819" spans="10:22" x14ac:dyDescent="0.35">
      <c r="J819" s="3">
        <f t="shared" si="60"/>
        <v>0</v>
      </c>
      <c r="L819" s="5">
        <f t="shared" si="61"/>
        <v>0</v>
      </c>
      <c r="S819" s="2" t="str">
        <f t="shared" ca="1" si="62"/>
        <v/>
      </c>
      <c r="T819" s="2" t="str">
        <f t="shared" ca="1" si="63"/>
        <v/>
      </c>
      <c r="V819" s="2" t="str">
        <f t="shared" si="64"/>
        <v/>
      </c>
    </row>
    <row r="820" spans="10:22" x14ac:dyDescent="0.35">
      <c r="J820" s="3">
        <f t="shared" si="60"/>
        <v>0</v>
      </c>
      <c r="L820" s="5">
        <f t="shared" si="61"/>
        <v>0</v>
      </c>
      <c r="S820" s="2" t="str">
        <f t="shared" ca="1" si="62"/>
        <v/>
      </c>
      <c r="T820" s="2" t="str">
        <f t="shared" ca="1" si="63"/>
        <v/>
      </c>
      <c r="V820" s="2" t="str">
        <f t="shared" si="64"/>
        <v/>
      </c>
    </row>
    <row r="821" spans="10:22" x14ac:dyDescent="0.35">
      <c r="J821" s="3">
        <f t="shared" si="60"/>
        <v>0</v>
      </c>
      <c r="L821" s="5">
        <f t="shared" si="61"/>
        <v>0</v>
      </c>
      <c r="S821" s="2" t="str">
        <f t="shared" ca="1" si="62"/>
        <v/>
      </c>
      <c r="T821" s="2" t="str">
        <f t="shared" ca="1" si="63"/>
        <v/>
      </c>
      <c r="V821" s="2" t="str">
        <f t="shared" si="64"/>
        <v/>
      </c>
    </row>
    <row r="822" spans="10:22" x14ac:dyDescent="0.35">
      <c r="J822" s="3">
        <f t="shared" si="60"/>
        <v>0</v>
      </c>
      <c r="L822" s="5">
        <f t="shared" si="61"/>
        <v>0</v>
      </c>
      <c r="S822" s="2" t="str">
        <f t="shared" ca="1" si="62"/>
        <v/>
      </c>
      <c r="T822" s="2" t="str">
        <f t="shared" ca="1" si="63"/>
        <v/>
      </c>
      <c r="V822" s="2" t="str">
        <f t="shared" si="64"/>
        <v/>
      </c>
    </row>
    <row r="823" spans="10:22" x14ac:dyDescent="0.35">
      <c r="J823" s="3">
        <f t="shared" si="60"/>
        <v>0</v>
      </c>
      <c r="L823" s="5">
        <f t="shared" si="61"/>
        <v>0</v>
      </c>
      <c r="S823" s="2" t="str">
        <f t="shared" ca="1" si="62"/>
        <v/>
      </c>
      <c r="T823" s="2" t="str">
        <f t="shared" ca="1" si="63"/>
        <v/>
      </c>
      <c r="V823" s="2" t="str">
        <f t="shared" si="64"/>
        <v/>
      </c>
    </row>
    <row r="824" spans="10:22" x14ac:dyDescent="0.35">
      <c r="J824" s="3">
        <f t="shared" si="60"/>
        <v>0</v>
      </c>
      <c r="L824" s="5">
        <f t="shared" si="61"/>
        <v>0</v>
      </c>
      <c r="S824" s="2" t="str">
        <f t="shared" ca="1" si="62"/>
        <v/>
      </c>
      <c r="T824" s="2" t="str">
        <f t="shared" ca="1" si="63"/>
        <v/>
      </c>
      <c r="V824" s="2" t="str">
        <f t="shared" si="64"/>
        <v/>
      </c>
    </row>
    <row r="825" spans="10:22" x14ac:dyDescent="0.35">
      <c r="J825" s="3">
        <f t="shared" si="60"/>
        <v>0</v>
      </c>
      <c r="L825" s="5">
        <f t="shared" si="61"/>
        <v>0</v>
      </c>
      <c r="S825" s="2" t="str">
        <f t="shared" ca="1" si="62"/>
        <v/>
      </c>
      <c r="T825" s="2" t="str">
        <f t="shared" ca="1" si="63"/>
        <v/>
      </c>
      <c r="V825" s="2" t="str">
        <f t="shared" si="64"/>
        <v/>
      </c>
    </row>
    <row r="826" spans="10:22" x14ac:dyDescent="0.35">
      <c r="J826" s="3">
        <f t="shared" si="60"/>
        <v>0</v>
      </c>
      <c r="L826" s="5">
        <f t="shared" si="61"/>
        <v>0</v>
      </c>
      <c r="S826" s="2" t="str">
        <f t="shared" ca="1" si="62"/>
        <v/>
      </c>
      <c r="T826" s="2" t="str">
        <f t="shared" ca="1" si="63"/>
        <v/>
      </c>
      <c r="V826" s="2" t="str">
        <f t="shared" si="64"/>
        <v/>
      </c>
    </row>
    <row r="827" spans="10:22" x14ac:dyDescent="0.35">
      <c r="J827" s="3">
        <f t="shared" si="60"/>
        <v>0</v>
      </c>
      <c r="L827" s="5">
        <f t="shared" si="61"/>
        <v>0</v>
      </c>
      <c r="S827" s="2" t="str">
        <f t="shared" ca="1" si="62"/>
        <v/>
      </c>
      <c r="T827" s="2" t="str">
        <f t="shared" ca="1" si="63"/>
        <v/>
      </c>
      <c r="V827" s="2" t="str">
        <f t="shared" si="64"/>
        <v/>
      </c>
    </row>
    <row r="828" spans="10:22" x14ac:dyDescent="0.35">
      <c r="J828" s="3">
        <f t="shared" si="60"/>
        <v>0</v>
      </c>
      <c r="L828" s="5">
        <f t="shared" si="61"/>
        <v>0</v>
      </c>
      <c r="S828" s="2" t="str">
        <f t="shared" ca="1" si="62"/>
        <v/>
      </c>
      <c r="T828" s="2" t="str">
        <f t="shared" ca="1" si="63"/>
        <v/>
      </c>
      <c r="V828" s="2" t="str">
        <f t="shared" si="64"/>
        <v/>
      </c>
    </row>
    <row r="829" spans="10:22" x14ac:dyDescent="0.35">
      <c r="J829" s="3">
        <f t="shared" si="60"/>
        <v>0</v>
      </c>
      <c r="L829" s="5">
        <f t="shared" si="61"/>
        <v>0</v>
      </c>
      <c r="S829" s="2" t="str">
        <f t="shared" ca="1" si="62"/>
        <v/>
      </c>
      <c r="T829" s="2" t="str">
        <f t="shared" ca="1" si="63"/>
        <v/>
      </c>
      <c r="V829" s="2" t="str">
        <f t="shared" si="64"/>
        <v/>
      </c>
    </row>
    <row r="830" spans="10:22" x14ac:dyDescent="0.35">
      <c r="J830" s="3">
        <f t="shared" si="60"/>
        <v>0</v>
      </c>
      <c r="L830" s="5">
        <f t="shared" si="61"/>
        <v>0</v>
      </c>
      <c r="S830" s="2" t="str">
        <f t="shared" ca="1" si="62"/>
        <v/>
      </c>
      <c r="T830" s="2" t="str">
        <f t="shared" ca="1" si="63"/>
        <v/>
      </c>
      <c r="V830" s="2" t="str">
        <f t="shared" si="64"/>
        <v/>
      </c>
    </row>
    <row r="831" spans="10:22" x14ac:dyDescent="0.35">
      <c r="J831" s="3">
        <f t="shared" si="60"/>
        <v>0</v>
      </c>
      <c r="L831" s="5">
        <f t="shared" si="61"/>
        <v>0</v>
      </c>
      <c r="S831" s="2" t="str">
        <f t="shared" ca="1" si="62"/>
        <v/>
      </c>
      <c r="T831" s="2" t="str">
        <f t="shared" ca="1" si="63"/>
        <v/>
      </c>
      <c r="V831" s="2" t="str">
        <f t="shared" si="64"/>
        <v/>
      </c>
    </row>
    <row r="832" spans="10:22" x14ac:dyDescent="0.35">
      <c r="J832" s="3">
        <f t="shared" si="60"/>
        <v>0</v>
      </c>
      <c r="L832" s="5">
        <f t="shared" si="61"/>
        <v>0</v>
      </c>
      <c r="S832" s="2" t="str">
        <f t="shared" ca="1" si="62"/>
        <v/>
      </c>
      <c r="T832" s="2" t="str">
        <f t="shared" ca="1" si="63"/>
        <v/>
      </c>
      <c r="V832" s="2" t="str">
        <f t="shared" si="64"/>
        <v/>
      </c>
    </row>
    <row r="833" spans="10:22" x14ac:dyDescent="0.35">
      <c r="J833" s="3">
        <f t="shared" si="60"/>
        <v>0</v>
      </c>
      <c r="L833" s="5">
        <f t="shared" si="61"/>
        <v>0</v>
      </c>
      <c r="S833" s="2" t="str">
        <f t="shared" ca="1" si="62"/>
        <v/>
      </c>
      <c r="T833" s="2" t="str">
        <f t="shared" ca="1" si="63"/>
        <v/>
      </c>
      <c r="V833" s="2" t="str">
        <f t="shared" si="64"/>
        <v/>
      </c>
    </row>
    <row r="834" spans="10:22" x14ac:dyDescent="0.35">
      <c r="J834" s="3">
        <f t="shared" ref="J834:J897" si="65">IFERROR(VLOOKUP(I834,Table_Prob,2,FALSE),0)</f>
        <v>0</v>
      </c>
      <c r="L834" s="5">
        <f t="shared" ref="L834:L897" si="66">IF(J834="",0,J834*K834)</f>
        <v>0</v>
      </c>
      <c r="S834" s="2" t="str">
        <f t="shared" ref="S834:S897" ca="1" si="67">IF(B834="", "", TODAY()-B834)</f>
        <v/>
      </c>
      <c r="T834" s="2" t="str">
        <f t="shared" ref="T834:T897" ca="1" si="68">IF(AND(Q834="Ouverte", O834&lt;TODAY()), "EN RETARD", "")</f>
        <v/>
      </c>
      <c r="V834" s="2" t="str">
        <f t="shared" ref="V834:V897" si="69">IF(Q834="Gagnée", M834-B834, "")</f>
        <v/>
      </c>
    </row>
    <row r="835" spans="10:22" x14ac:dyDescent="0.35">
      <c r="J835" s="3">
        <f t="shared" si="65"/>
        <v>0</v>
      </c>
      <c r="L835" s="5">
        <f t="shared" si="66"/>
        <v>0</v>
      </c>
      <c r="S835" s="2" t="str">
        <f t="shared" ca="1" si="67"/>
        <v/>
      </c>
      <c r="T835" s="2" t="str">
        <f t="shared" ca="1" si="68"/>
        <v/>
      </c>
      <c r="V835" s="2" t="str">
        <f t="shared" si="69"/>
        <v/>
      </c>
    </row>
    <row r="836" spans="10:22" x14ac:dyDescent="0.35">
      <c r="J836" s="3">
        <f t="shared" si="65"/>
        <v>0</v>
      </c>
      <c r="L836" s="5">
        <f t="shared" si="66"/>
        <v>0</v>
      </c>
      <c r="S836" s="2" t="str">
        <f t="shared" ca="1" si="67"/>
        <v/>
      </c>
      <c r="T836" s="2" t="str">
        <f t="shared" ca="1" si="68"/>
        <v/>
      </c>
      <c r="V836" s="2" t="str">
        <f t="shared" si="69"/>
        <v/>
      </c>
    </row>
    <row r="837" spans="10:22" x14ac:dyDescent="0.35">
      <c r="J837" s="3">
        <f t="shared" si="65"/>
        <v>0</v>
      </c>
      <c r="L837" s="5">
        <f t="shared" si="66"/>
        <v>0</v>
      </c>
      <c r="S837" s="2" t="str">
        <f t="shared" ca="1" si="67"/>
        <v/>
      </c>
      <c r="T837" s="2" t="str">
        <f t="shared" ca="1" si="68"/>
        <v/>
      </c>
      <c r="V837" s="2" t="str">
        <f t="shared" si="69"/>
        <v/>
      </c>
    </row>
    <row r="838" spans="10:22" x14ac:dyDescent="0.35">
      <c r="J838" s="3">
        <f t="shared" si="65"/>
        <v>0</v>
      </c>
      <c r="L838" s="5">
        <f t="shared" si="66"/>
        <v>0</v>
      </c>
      <c r="S838" s="2" t="str">
        <f t="shared" ca="1" si="67"/>
        <v/>
      </c>
      <c r="T838" s="2" t="str">
        <f t="shared" ca="1" si="68"/>
        <v/>
      </c>
      <c r="V838" s="2" t="str">
        <f t="shared" si="69"/>
        <v/>
      </c>
    </row>
    <row r="839" spans="10:22" x14ac:dyDescent="0.35">
      <c r="J839" s="3">
        <f t="shared" si="65"/>
        <v>0</v>
      </c>
      <c r="L839" s="5">
        <f t="shared" si="66"/>
        <v>0</v>
      </c>
      <c r="S839" s="2" t="str">
        <f t="shared" ca="1" si="67"/>
        <v/>
      </c>
      <c r="T839" s="2" t="str">
        <f t="shared" ca="1" si="68"/>
        <v/>
      </c>
      <c r="V839" s="2" t="str">
        <f t="shared" si="69"/>
        <v/>
      </c>
    </row>
    <row r="840" spans="10:22" x14ac:dyDescent="0.35">
      <c r="J840" s="3">
        <f t="shared" si="65"/>
        <v>0</v>
      </c>
      <c r="L840" s="5">
        <f t="shared" si="66"/>
        <v>0</v>
      </c>
      <c r="S840" s="2" t="str">
        <f t="shared" ca="1" si="67"/>
        <v/>
      </c>
      <c r="T840" s="2" t="str">
        <f t="shared" ca="1" si="68"/>
        <v/>
      </c>
      <c r="V840" s="2" t="str">
        <f t="shared" si="69"/>
        <v/>
      </c>
    </row>
    <row r="841" spans="10:22" x14ac:dyDescent="0.35">
      <c r="J841" s="3">
        <f t="shared" si="65"/>
        <v>0</v>
      </c>
      <c r="L841" s="5">
        <f t="shared" si="66"/>
        <v>0</v>
      </c>
      <c r="S841" s="2" t="str">
        <f t="shared" ca="1" si="67"/>
        <v/>
      </c>
      <c r="T841" s="2" t="str">
        <f t="shared" ca="1" si="68"/>
        <v/>
      </c>
      <c r="V841" s="2" t="str">
        <f t="shared" si="69"/>
        <v/>
      </c>
    </row>
    <row r="842" spans="10:22" x14ac:dyDescent="0.35">
      <c r="J842" s="3">
        <f t="shared" si="65"/>
        <v>0</v>
      </c>
      <c r="L842" s="5">
        <f t="shared" si="66"/>
        <v>0</v>
      </c>
      <c r="S842" s="2" t="str">
        <f t="shared" ca="1" si="67"/>
        <v/>
      </c>
      <c r="T842" s="2" t="str">
        <f t="shared" ca="1" si="68"/>
        <v/>
      </c>
      <c r="V842" s="2" t="str">
        <f t="shared" si="69"/>
        <v/>
      </c>
    </row>
    <row r="843" spans="10:22" x14ac:dyDescent="0.35">
      <c r="J843" s="3">
        <f t="shared" si="65"/>
        <v>0</v>
      </c>
      <c r="L843" s="5">
        <f t="shared" si="66"/>
        <v>0</v>
      </c>
      <c r="S843" s="2" t="str">
        <f t="shared" ca="1" si="67"/>
        <v/>
      </c>
      <c r="T843" s="2" t="str">
        <f t="shared" ca="1" si="68"/>
        <v/>
      </c>
      <c r="V843" s="2" t="str">
        <f t="shared" si="69"/>
        <v/>
      </c>
    </row>
    <row r="844" spans="10:22" x14ac:dyDescent="0.35">
      <c r="J844" s="3">
        <f t="shared" si="65"/>
        <v>0</v>
      </c>
      <c r="L844" s="5">
        <f t="shared" si="66"/>
        <v>0</v>
      </c>
      <c r="S844" s="2" t="str">
        <f t="shared" ca="1" si="67"/>
        <v/>
      </c>
      <c r="T844" s="2" t="str">
        <f t="shared" ca="1" si="68"/>
        <v/>
      </c>
      <c r="V844" s="2" t="str">
        <f t="shared" si="69"/>
        <v/>
      </c>
    </row>
    <row r="845" spans="10:22" x14ac:dyDescent="0.35">
      <c r="J845" s="3">
        <f t="shared" si="65"/>
        <v>0</v>
      </c>
      <c r="L845" s="5">
        <f t="shared" si="66"/>
        <v>0</v>
      </c>
      <c r="S845" s="2" t="str">
        <f t="shared" ca="1" si="67"/>
        <v/>
      </c>
      <c r="T845" s="2" t="str">
        <f t="shared" ca="1" si="68"/>
        <v/>
      </c>
      <c r="V845" s="2" t="str">
        <f t="shared" si="69"/>
        <v/>
      </c>
    </row>
    <row r="846" spans="10:22" x14ac:dyDescent="0.35">
      <c r="J846" s="3">
        <f t="shared" si="65"/>
        <v>0</v>
      </c>
      <c r="L846" s="5">
        <f t="shared" si="66"/>
        <v>0</v>
      </c>
      <c r="S846" s="2" t="str">
        <f t="shared" ca="1" si="67"/>
        <v/>
      </c>
      <c r="T846" s="2" t="str">
        <f t="shared" ca="1" si="68"/>
        <v/>
      </c>
      <c r="V846" s="2" t="str">
        <f t="shared" si="69"/>
        <v/>
      </c>
    </row>
    <row r="847" spans="10:22" x14ac:dyDescent="0.35">
      <c r="J847" s="3">
        <f t="shared" si="65"/>
        <v>0</v>
      </c>
      <c r="L847" s="5">
        <f t="shared" si="66"/>
        <v>0</v>
      </c>
      <c r="S847" s="2" t="str">
        <f t="shared" ca="1" si="67"/>
        <v/>
      </c>
      <c r="T847" s="2" t="str">
        <f t="shared" ca="1" si="68"/>
        <v/>
      </c>
      <c r="V847" s="2" t="str">
        <f t="shared" si="69"/>
        <v/>
      </c>
    </row>
    <row r="848" spans="10:22" x14ac:dyDescent="0.35">
      <c r="J848" s="3">
        <f t="shared" si="65"/>
        <v>0</v>
      </c>
      <c r="L848" s="5">
        <f t="shared" si="66"/>
        <v>0</v>
      </c>
      <c r="S848" s="2" t="str">
        <f t="shared" ca="1" si="67"/>
        <v/>
      </c>
      <c r="T848" s="2" t="str">
        <f t="shared" ca="1" si="68"/>
        <v/>
      </c>
      <c r="V848" s="2" t="str">
        <f t="shared" si="69"/>
        <v/>
      </c>
    </row>
    <row r="849" spans="10:22" x14ac:dyDescent="0.35">
      <c r="J849" s="3">
        <f t="shared" si="65"/>
        <v>0</v>
      </c>
      <c r="L849" s="5">
        <f t="shared" si="66"/>
        <v>0</v>
      </c>
      <c r="S849" s="2" t="str">
        <f t="shared" ca="1" si="67"/>
        <v/>
      </c>
      <c r="T849" s="2" t="str">
        <f t="shared" ca="1" si="68"/>
        <v/>
      </c>
      <c r="V849" s="2" t="str">
        <f t="shared" si="69"/>
        <v/>
      </c>
    </row>
    <row r="850" spans="10:22" x14ac:dyDescent="0.35">
      <c r="J850" s="3">
        <f t="shared" si="65"/>
        <v>0</v>
      </c>
      <c r="L850" s="5">
        <f t="shared" si="66"/>
        <v>0</v>
      </c>
      <c r="S850" s="2" t="str">
        <f t="shared" ca="1" si="67"/>
        <v/>
      </c>
      <c r="T850" s="2" t="str">
        <f t="shared" ca="1" si="68"/>
        <v/>
      </c>
      <c r="V850" s="2" t="str">
        <f t="shared" si="69"/>
        <v/>
      </c>
    </row>
    <row r="851" spans="10:22" x14ac:dyDescent="0.35">
      <c r="J851" s="3">
        <f t="shared" si="65"/>
        <v>0</v>
      </c>
      <c r="L851" s="5">
        <f t="shared" si="66"/>
        <v>0</v>
      </c>
      <c r="S851" s="2" t="str">
        <f t="shared" ca="1" si="67"/>
        <v/>
      </c>
      <c r="T851" s="2" t="str">
        <f t="shared" ca="1" si="68"/>
        <v/>
      </c>
      <c r="V851" s="2" t="str">
        <f t="shared" si="69"/>
        <v/>
      </c>
    </row>
    <row r="852" spans="10:22" x14ac:dyDescent="0.35">
      <c r="J852" s="3">
        <f t="shared" si="65"/>
        <v>0</v>
      </c>
      <c r="L852" s="5">
        <f t="shared" si="66"/>
        <v>0</v>
      </c>
      <c r="S852" s="2" t="str">
        <f t="shared" ca="1" si="67"/>
        <v/>
      </c>
      <c r="T852" s="2" t="str">
        <f t="shared" ca="1" si="68"/>
        <v/>
      </c>
      <c r="V852" s="2" t="str">
        <f t="shared" si="69"/>
        <v/>
      </c>
    </row>
    <row r="853" spans="10:22" x14ac:dyDescent="0.35">
      <c r="J853" s="3">
        <f t="shared" si="65"/>
        <v>0</v>
      </c>
      <c r="L853" s="5">
        <f t="shared" si="66"/>
        <v>0</v>
      </c>
      <c r="S853" s="2" t="str">
        <f t="shared" ca="1" si="67"/>
        <v/>
      </c>
      <c r="T853" s="2" t="str">
        <f t="shared" ca="1" si="68"/>
        <v/>
      </c>
      <c r="V853" s="2" t="str">
        <f t="shared" si="69"/>
        <v/>
      </c>
    </row>
    <row r="854" spans="10:22" x14ac:dyDescent="0.35">
      <c r="J854" s="3">
        <f t="shared" si="65"/>
        <v>0</v>
      </c>
      <c r="L854" s="5">
        <f t="shared" si="66"/>
        <v>0</v>
      </c>
      <c r="S854" s="2" t="str">
        <f t="shared" ca="1" si="67"/>
        <v/>
      </c>
      <c r="T854" s="2" t="str">
        <f t="shared" ca="1" si="68"/>
        <v/>
      </c>
      <c r="V854" s="2" t="str">
        <f t="shared" si="69"/>
        <v/>
      </c>
    </row>
    <row r="855" spans="10:22" x14ac:dyDescent="0.35">
      <c r="J855" s="3">
        <f t="shared" si="65"/>
        <v>0</v>
      </c>
      <c r="L855" s="5">
        <f t="shared" si="66"/>
        <v>0</v>
      </c>
      <c r="S855" s="2" t="str">
        <f t="shared" ca="1" si="67"/>
        <v/>
      </c>
      <c r="T855" s="2" t="str">
        <f t="shared" ca="1" si="68"/>
        <v/>
      </c>
      <c r="V855" s="2" t="str">
        <f t="shared" si="69"/>
        <v/>
      </c>
    </row>
    <row r="856" spans="10:22" x14ac:dyDescent="0.35">
      <c r="J856" s="3">
        <f t="shared" si="65"/>
        <v>0</v>
      </c>
      <c r="L856" s="5">
        <f t="shared" si="66"/>
        <v>0</v>
      </c>
      <c r="S856" s="2" t="str">
        <f t="shared" ca="1" si="67"/>
        <v/>
      </c>
      <c r="T856" s="2" t="str">
        <f t="shared" ca="1" si="68"/>
        <v/>
      </c>
      <c r="V856" s="2" t="str">
        <f t="shared" si="69"/>
        <v/>
      </c>
    </row>
    <row r="857" spans="10:22" x14ac:dyDescent="0.35">
      <c r="J857" s="3">
        <f t="shared" si="65"/>
        <v>0</v>
      </c>
      <c r="L857" s="5">
        <f t="shared" si="66"/>
        <v>0</v>
      </c>
      <c r="S857" s="2" t="str">
        <f t="shared" ca="1" si="67"/>
        <v/>
      </c>
      <c r="T857" s="2" t="str">
        <f t="shared" ca="1" si="68"/>
        <v/>
      </c>
      <c r="V857" s="2" t="str">
        <f t="shared" si="69"/>
        <v/>
      </c>
    </row>
    <row r="858" spans="10:22" x14ac:dyDescent="0.35">
      <c r="J858" s="3">
        <f t="shared" si="65"/>
        <v>0</v>
      </c>
      <c r="L858" s="5">
        <f t="shared" si="66"/>
        <v>0</v>
      </c>
      <c r="S858" s="2" t="str">
        <f t="shared" ca="1" si="67"/>
        <v/>
      </c>
      <c r="T858" s="2" t="str">
        <f t="shared" ca="1" si="68"/>
        <v/>
      </c>
      <c r="V858" s="2" t="str">
        <f t="shared" si="69"/>
        <v/>
      </c>
    </row>
    <row r="859" spans="10:22" x14ac:dyDescent="0.35">
      <c r="J859" s="3">
        <f t="shared" si="65"/>
        <v>0</v>
      </c>
      <c r="L859" s="5">
        <f t="shared" si="66"/>
        <v>0</v>
      </c>
      <c r="S859" s="2" t="str">
        <f t="shared" ca="1" si="67"/>
        <v/>
      </c>
      <c r="T859" s="2" t="str">
        <f t="shared" ca="1" si="68"/>
        <v/>
      </c>
      <c r="V859" s="2" t="str">
        <f t="shared" si="69"/>
        <v/>
      </c>
    </row>
    <row r="860" spans="10:22" x14ac:dyDescent="0.35">
      <c r="J860" s="3">
        <f t="shared" si="65"/>
        <v>0</v>
      </c>
      <c r="L860" s="5">
        <f t="shared" si="66"/>
        <v>0</v>
      </c>
      <c r="S860" s="2" t="str">
        <f t="shared" ca="1" si="67"/>
        <v/>
      </c>
      <c r="T860" s="2" t="str">
        <f t="shared" ca="1" si="68"/>
        <v/>
      </c>
      <c r="V860" s="2" t="str">
        <f t="shared" si="69"/>
        <v/>
      </c>
    </row>
    <row r="861" spans="10:22" x14ac:dyDescent="0.35">
      <c r="J861" s="3">
        <f t="shared" si="65"/>
        <v>0</v>
      </c>
      <c r="L861" s="5">
        <f t="shared" si="66"/>
        <v>0</v>
      </c>
      <c r="S861" s="2" t="str">
        <f t="shared" ca="1" si="67"/>
        <v/>
      </c>
      <c r="T861" s="2" t="str">
        <f t="shared" ca="1" si="68"/>
        <v/>
      </c>
      <c r="V861" s="2" t="str">
        <f t="shared" si="69"/>
        <v/>
      </c>
    </row>
    <row r="862" spans="10:22" x14ac:dyDescent="0.35">
      <c r="J862" s="3">
        <f t="shared" si="65"/>
        <v>0</v>
      </c>
      <c r="L862" s="5">
        <f t="shared" si="66"/>
        <v>0</v>
      </c>
      <c r="S862" s="2" t="str">
        <f t="shared" ca="1" si="67"/>
        <v/>
      </c>
      <c r="T862" s="2" t="str">
        <f t="shared" ca="1" si="68"/>
        <v/>
      </c>
      <c r="V862" s="2" t="str">
        <f t="shared" si="69"/>
        <v/>
      </c>
    </row>
    <row r="863" spans="10:22" x14ac:dyDescent="0.35">
      <c r="J863" s="3">
        <f t="shared" si="65"/>
        <v>0</v>
      </c>
      <c r="L863" s="5">
        <f t="shared" si="66"/>
        <v>0</v>
      </c>
      <c r="S863" s="2" t="str">
        <f t="shared" ca="1" si="67"/>
        <v/>
      </c>
      <c r="T863" s="2" t="str">
        <f t="shared" ca="1" si="68"/>
        <v/>
      </c>
      <c r="V863" s="2" t="str">
        <f t="shared" si="69"/>
        <v/>
      </c>
    </row>
    <row r="864" spans="10:22" x14ac:dyDescent="0.35">
      <c r="J864" s="3">
        <f t="shared" si="65"/>
        <v>0</v>
      </c>
      <c r="L864" s="5">
        <f t="shared" si="66"/>
        <v>0</v>
      </c>
      <c r="S864" s="2" t="str">
        <f t="shared" ca="1" si="67"/>
        <v/>
      </c>
      <c r="T864" s="2" t="str">
        <f t="shared" ca="1" si="68"/>
        <v/>
      </c>
      <c r="V864" s="2" t="str">
        <f t="shared" si="69"/>
        <v/>
      </c>
    </row>
    <row r="865" spans="10:22" x14ac:dyDescent="0.35">
      <c r="J865" s="3">
        <f t="shared" si="65"/>
        <v>0</v>
      </c>
      <c r="L865" s="5">
        <f t="shared" si="66"/>
        <v>0</v>
      </c>
      <c r="S865" s="2" t="str">
        <f t="shared" ca="1" si="67"/>
        <v/>
      </c>
      <c r="T865" s="2" t="str">
        <f t="shared" ca="1" si="68"/>
        <v/>
      </c>
      <c r="V865" s="2" t="str">
        <f t="shared" si="69"/>
        <v/>
      </c>
    </row>
    <row r="866" spans="10:22" x14ac:dyDescent="0.35">
      <c r="J866" s="3">
        <f t="shared" si="65"/>
        <v>0</v>
      </c>
      <c r="L866" s="5">
        <f t="shared" si="66"/>
        <v>0</v>
      </c>
      <c r="S866" s="2" t="str">
        <f t="shared" ca="1" si="67"/>
        <v/>
      </c>
      <c r="T866" s="2" t="str">
        <f t="shared" ca="1" si="68"/>
        <v/>
      </c>
      <c r="V866" s="2" t="str">
        <f t="shared" si="69"/>
        <v/>
      </c>
    </row>
    <row r="867" spans="10:22" x14ac:dyDescent="0.35">
      <c r="J867" s="3">
        <f t="shared" si="65"/>
        <v>0</v>
      </c>
      <c r="L867" s="5">
        <f t="shared" si="66"/>
        <v>0</v>
      </c>
      <c r="S867" s="2" t="str">
        <f t="shared" ca="1" si="67"/>
        <v/>
      </c>
      <c r="T867" s="2" t="str">
        <f t="shared" ca="1" si="68"/>
        <v/>
      </c>
      <c r="V867" s="2" t="str">
        <f t="shared" si="69"/>
        <v/>
      </c>
    </row>
    <row r="868" spans="10:22" x14ac:dyDescent="0.35">
      <c r="J868" s="3">
        <f t="shared" si="65"/>
        <v>0</v>
      </c>
      <c r="L868" s="5">
        <f t="shared" si="66"/>
        <v>0</v>
      </c>
      <c r="S868" s="2" t="str">
        <f t="shared" ca="1" si="67"/>
        <v/>
      </c>
      <c r="T868" s="2" t="str">
        <f t="shared" ca="1" si="68"/>
        <v/>
      </c>
      <c r="V868" s="2" t="str">
        <f t="shared" si="69"/>
        <v/>
      </c>
    </row>
    <row r="869" spans="10:22" x14ac:dyDescent="0.35">
      <c r="J869" s="3">
        <f t="shared" si="65"/>
        <v>0</v>
      </c>
      <c r="L869" s="5">
        <f t="shared" si="66"/>
        <v>0</v>
      </c>
      <c r="S869" s="2" t="str">
        <f t="shared" ca="1" si="67"/>
        <v/>
      </c>
      <c r="T869" s="2" t="str">
        <f t="shared" ca="1" si="68"/>
        <v/>
      </c>
      <c r="V869" s="2" t="str">
        <f t="shared" si="69"/>
        <v/>
      </c>
    </row>
    <row r="870" spans="10:22" x14ac:dyDescent="0.35">
      <c r="J870" s="3">
        <f t="shared" si="65"/>
        <v>0</v>
      </c>
      <c r="L870" s="5">
        <f t="shared" si="66"/>
        <v>0</v>
      </c>
      <c r="S870" s="2" t="str">
        <f t="shared" ca="1" si="67"/>
        <v/>
      </c>
      <c r="T870" s="2" t="str">
        <f t="shared" ca="1" si="68"/>
        <v/>
      </c>
      <c r="V870" s="2" t="str">
        <f t="shared" si="69"/>
        <v/>
      </c>
    </row>
    <row r="871" spans="10:22" x14ac:dyDescent="0.35">
      <c r="J871" s="3">
        <f t="shared" si="65"/>
        <v>0</v>
      </c>
      <c r="L871" s="5">
        <f t="shared" si="66"/>
        <v>0</v>
      </c>
      <c r="S871" s="2" t="str">
        <f t="shared" ca="1" si="67"/>
        <v/>
      </c>
      <c r="T871" s="2" t="str">
        <f t="shared" ca="1" si="68"/>
        <v/>
      </c>
      <c r="V871" s="2" t="str">
        <f t="shared" si="69"/>
        <v/>
      </c>
    </row>
    <row r="872" spans="10:22" x14ac:dyDescent="0.35">
      <c r="J872" s="3">
        <f t="shared" si="65"/>
        <v>0</v>
      </c>
      <c r="L872" s="5">
        <f t="shared" si="66"/>
        <v>0</v>
      </c>
      <c r="S872" s="2" t="str">
        <f t="shared" ca="1" si="67"/>
        <v/>
      </c>
      <c r="T872" s="2" t="str">
        <f t="shared" ca="1" si="68"/>
        <v/>
      </c>
      <c r="V872" s="2" t="str">
        <f t="shared" si="69"/>
        <v/>
      </c>
    </row>
    <row r="873" spans="10:22" x14ac:dyDescent="0.35">
      <c r="J873" s="3">
        <f t="shared" si="65"/>
        <v>0</v>
      </c>
      <c r="L873" s="5">
        <f t="shared" si="66"/>
        <v>0</v>
      </c>
      <c r="S873" s="2" t="str">
        <f t="shared" ca="1" si="67"/>
        <v/>
      </c>
      <c r="T873" s="2" t="str">
        <f t="shared" ca="1" si="68"/>
        <v/>
      </c>
      <c r="V873" s="2" t="str">
        <f t="shared" si="69"/>
        <v/>
      </c>
    </row>
    <row r="874" spans="10:22" x14ac:dyDescent="0.35">
      <c r="J874" s="3">
        <f t="shared" si="65"/>
        <v>0</v>
      </c>
      <c r="L874" s="5">
        <f t="shared" si="66"/>
        <v>0</v>
      </c>
      <c r="S874" s="2" t="str">
        <f t="shared" ca="1" si="67"/>
        <v/>
      </c>
      <c r="T874" s="2" t="str">
        <f t="shared" ca="1" si="68"/>
        <v/>
      </c>
      <c r="V874" s="2" t="str">
        <f t="shared" si="69"/>
        <v/>
      </c>
    </row>
    <row r="875" spans="10:22" x14ac:dyDescent="0.35">
      <c r="J875" s="3">
        <f t="shared" si="65"/>
        <v>0</v>
      </c>
      <c r="L875" s="5">
        <f t="shared" si="66"/>
        <v>0</v>
      </c>
      <c r="S875" s="2" t="str">
        <f t="shared" ca="1" si="67"/>
        <v/>
      </c>
      <c r="T875" s="2" t="str">
        <f t="shared" ca="1" si="68"/>
        <v/>
      </c>
      <c r="V875" s="2" t="str">
        <f t="shared" si="69"/>
        <v/>
      </c>
    </row>
    <row r="876" spans="10:22" x14ac:dyDescent="0.35">
      <c r="J876" s="3">
        <f t="shared" si="65"/>
        <v>0</v>
      </c>
      <c r="L876" s="5">
        <f t="shared" si="66"/>
        <v>0</v>
      </c>
      <c r="S876" s="2" t="str">
        <f t="shared" ca="1" si="67"/>
        <v/>
      </c>
      <c r="T876" s="2" t="str">
        <f t="shared" ca="1" si="68"/>
        <v/>
      </c>
      <c r="V876" s="2" t="str">
        <f t="shared" si="69"/>
        <v/>
      </c>
    </row>
    <row r="877" spans="10:22" x14ac:dyDescent="0.35">
      <c r="J877" s="3">
        <f t="shared" si="65"/>
        <v>0</v>
      </c>
      <c r="L877" s="5">
        <f t="shared" si="66"/>
        <v>0</v>
      </c>
      <c r="S877" s="2" t="str">
        <f t="shared" ca="1" si="67"/>
        <v/>
      </c>
      <c r="T877" s="2" t="str">
        <f t="shared" ca="1" si="68"/>
        <v/>
      </c>
      <c r="V877" s="2" t="str">
        <f t="shared" si="69"/>
        <v/>
      </c>
    </row>
    <row r="878" spans="10:22" x14ac:dyDescent="0.35">
      <c r="J878" s="3">
        <f t="shared" si="65"/>
        <v>0</v>
      </c>
      <c r="L878" s="5">
        <f t="shared" si="66"/>
        <v>0</v>
      </c>
      <c r="S878" s="2" t="str">
        <f t="shared" ca="1" si="67"/>
        <v/>
      </c>
      <c r="T878" s="2" t="str">
        <f t="shared" ca="1" si="68"/>
        <v/>
      </c>
      <c r="V878" s="2" t="str">
        <f t="shared" si="69"/>
        <v/>
      </c>
    </row>
    <row r="879" spans="10:22" x14ac:dyDescent="0.35">
      <c r="J879" s="3">
        <f t="shared" si="65"/>
        <v>0</v>
      </c>
      <c r="L879" s="5">
        <f t="shared" si="66"/>
        <v>0</v>
      </c>
      <c r="S879" s="2" t="str">
        <f t="shared" ca="1" si="67"/>
        <v/>
      </c>
      <c r="T879" s="2" t="str">
        <f t="shared" ca="1" si="68"/>
        <v/>
      </c>
      <c r="V879" s="2" t="str">
        <f t="shared" si="69"/>
        <v/>
      </c>
    </row>
    <row r="880" spans="10:22" x14ac:dyDescent="0.35">
      <c r="J880" s="3">
        <f t="shared" si="65"/>
        <v>0</v>
      </c>
      <c r="L880" s="5">
        <f t="shared" si="66"/>
        <v>0</v>
      </c>
      <c r="S880" s="2" t="str">
        <f t="shared" ca="1" si="67"/>
        <v/>
      </c>
      <c r="T880" s="2" t="str">
        <f t="shared" ca="1" si="68"/>
        <v/>
      </c>
      <c r="V880" s="2" t="str">
        <f t="shared" si="69"/>
        <v/>
      </c>
    </row>
    <row r="881" spans="10:22" x14ac:dyDescent="0.35">
      <c r="J881" s="3">
        <f t="shared" si="65"/>
        <v>0</v>
      </c>
      <c r="L881" s="5">
        <f t="shared" si="66"/>
        <v>0</v>
      </c>
      <c r="S881" s="2" t="str">
        <f t="shared" ca="1" si="67"/>
        <v/>
      </c>
      <c r="T881" s="2" t="str">
        <f t="shared" ca="1" si="68"/>
        <v/>
      </c>
      <c r="V881" s="2" t="str">
        <f t="shared" si="69"/>
        <v/>
      </c>
    </row>
    <row r="882" spans="10:22" x14ac:dyDescent="0.35">
      <c r="J882" s="3">
        <f t="shared" si="65"/>
        <v>0</v>
      </c>
      <c r="L882" s="5">
        <f t="shared" si="66"/>
        <v>0</v>
      </c>
      <c r="S882" s="2" t="str">
        <f t="shared" ca="1" si="67"/>
        <v/>
      </c>
      <c r="T882" s="2" t="str">
        <f t="shared" ca="1" si="68"/>
        <v/>
      </c>
      <c r="V882" s="2" t="str">
        <f t="shared" si="69"/>
        <v/>
      </c>
    </row>
    <row r="883" spans="10:22" x14ac:dyDescent="0.35">
      <c r="J883" s="3">
        <f t="shared" si="65"/>
        <v>0</v>
      </c>
      <c r="L883" s="5">
        <f t="shared" si="66"/>
        <v>0</v>
      </c>
      <c r="S883" s="2" t="str">
        <f t="shared" ca="1" si="67"/>
        <v/>
      </c>
      <c r="T883" s="2" t="str">
        <f t="shared" ca="1" si="68"/>
        <v/>
      </c>
      <c r="V883" s="2" t="str">
        <f t="shared" si="69"/>
        <v/>
      </c>
    </row>
    <row r="884" spans="10:22" x14ac:dyDescent="0.35">
      <c r="J884" s="3">
        <f t="shared" si="65"/>
        <v>0</v>
      </c>
      <c r="L884" s="5">
        <f t="shared" si="66"/>
        <v>0</v>
      </c>
      <c r="S884" s="2" t="str">
        <f t="shared" ca="1" si="67"/>
        <v/>
      </c>
      <c r="T884" s="2" t="str">
        <f t="shared" ca="1" si="68"/>
        <v/>
      </c>
      <c r="V884" s="2" t="str">
        <f t="shared" si="69"/>
        <v/>
      </c>
    </row>
    <row r="885" spans="10:22" x14ac:dyDescent="0.35">
      <c r="J885" s="3">
        <f t="shared" si="65"/>
        <v>0</v>
      </c>
      <c r="L885" s="5">
        <f t="shared" si="66"/>
        <v>0</v>
      </c>
      <c r="S885" s="2" t="str">
        <f t="shared" ca="1" si="67"/>
        <v/>
      </c>
      <c r="T885" s="2" t="str">
        <f t="shared" ca="1" si="68"/>
        <v/>
      </c>
      <c r="V885" s="2" t="str">
        <f t="shared" si="69"/>
        <v/>
      </c>
    </row>
    <row r="886" spans="10:22" x14ac:dyDescent="0.35">
      <c r="J886" s="3">
        <f t="shared" si="65"/>
        <v>0</v>
      </c>
      <c r="L886" s="5">
        <f t="shared" si="66"/>
        <v>0</v>
      </c>
      <c r="S886" s="2" t="str">
        <f t="shared" ca="1" si="67"/>
        <v/>
      </c>
      <c r="T886" s="2" t="str">
        <f t="shared" ca="1" si="68"/>
        <v/>
      </c>
      <c r="V886" s="2" t="str">
        <f t="shared" si="69"/>
        <v/>
      </c>
    </row>
    <row r="887" spans="10:22" x14ac:dyDescent="0.35">
      <c r="J887" s="3">
        <f t="shared" si="65"/>
        <v>0</v>
      </c>
      <c r="L887" s="5">
        <f t="shared" si="66"/>
        <v>0</v>
      </c>
      <c r="S887" s="2" t="str">
        <f t="shared" ca="1" si="67"/>
        <v/>
      </c>
      <c r="T887" s="2" t="str">
        <f t="shared" ca="1" si="68"/>
        <v/>
      </c>
      <c r="V887" s="2" t="str">
        <f t="shared" si="69"/>
        <v/>
      </c>
    </row>
    <row r="888" spans="10:22" x14ac:dyDescent="0.35">
      <c r="J888" s="3">
        <f t="shared" si="65"/>
        <v>0</v>
      </c>
      <c r="L888" s="5">
        <f t="shared" si="66"/>
        <v>0</v>
      </c>
      <c r="S888" s="2" t="str">
        <f t="shared" ca="1" si="67"/>
        <v/>
      </c>
      <c r="T888" s="2" t="str">
        <f t="shared" ca="1" si="68"/>
        <v/>
      </c>
      <c r="V888" s="2" t="str">
        <f t="shared" si="69"/>
        <v/>
      </c>
    </row>
    <row r="889" spans="10:22" x14ac:dyDescent="0.35">
      <c r="J889" s="3">
        <f t="shared" si="65"/>
        <v>0</v>
      </c>
      <c r="L889" s="5">
        <f t="shared" si="66"/>
        <v>0</v>
      </c>
      <c r="S889" s="2" t="str">
        <f t="shared" ca="1" si="67"/>
        <v/>
      </c>
      <c r="T889" s="2" t="str">
        <f t="shared" ca="1" si="68"/>
        <v/>
      </c>
      <c r="V889" s="2" t="str">
        <f t="shared" si="69"/>
        <v/>
      </c>
    </row>
    <row r="890" spans="10:22" x14ac:dyDescent="0.35">
      <c r="J890" s="3">
        <f t="shared" si="65"/>
        <v>0</v>
      </c>
      <c r="L890" s="5">
        <f t="shared" si="66"/>
        <v>0</v>
      </c>
      <c r="S890" s="2" t="str">
        <f t="shared" ca="1" si="67"/>
        <v/>
      </c>
      <c r="T890" s="2" t="str">
        <f t="shared" ca="1" si="68"/>
        <v/>
      </c>
      <c r="V890" s="2" t="str">
        <f t="shared" si="69"/>
        <v/>
      </c>
    </row>
    <row r="891" spans="10:22" x14ac:dyDescent="0.35">
      <c r="J891" s="3">
        <f t="shared" si="65"/>
        <v>0</v>
      </c>
      <c r="L891" s="5">
        <f t="shared" si="66"/>
        <v>0</v>
      </c>
      <c r="S891" s="2" t="str">
        <f t="shared" ca="1" si="67"/>
        <v/>
      </c>
      <c r="T891" s="2" t="str">
        <f t="shared" ca="1" si="68"/>
        <v/>
      </c>
      <c r="V891" s="2" t="str">
        <f t="shared" si="69"/>
        <v/>
      </c>
    </row>
    <row r="892" spans="10:22" x14ac:dyDescent="0.35">
      <c r="J892" s="3">
        <f t="shared" si="65"/>
        <v>0</v>
      </c>
      <c r="L892" s="5">
        <f t="shared" si="66"/>
        <v>0</v>
      </c>
      <c r="S892" s="2" t="str">
        <f t="shared" ca="1" si="67"/>
        <v/>
      </c>
      <c r="T892" s="2" t="str">
        <f t="shared" ca="1" si="68"/>
        <v/>
      </c>
      <c r="V892" s="2" t="str">
        <f t="shared" si="69"/>
        <v/>
      </c>
    </row>
    <row r="893" spans="10:22" x14ac:dyDescent="0.35">
      <c r="J893" s="3">
        <f t="shared" si="65"/>
        <v>0</v>
      </c>
      <c r="L893" s="5">
        <f t="shared" si="66"/>
        <v>0</v>
      </c>
      <c r="S893" s="2" t="str">
        <f t="shared" ca="1" si="67"/>
        <v/>
      </c>
      <c r="T893" s="2" t="str">
        <f t="shared" ca="1" si="68"/>
        <v/>
      </c>
      <c r="V893" s="2" t="str">
        <f t="shared" si="69"/>
        <v/>
      </c>
    </row>
    <row r="894" spans="10:22" x14ac:dyDescent="0.35">
      <c r="J894" s="3">
        <f t="shared" si="65"/>
        <v>0</v>
      </c>
      <c r="L894" s="5">
        <f t="shared" si="66"/>
        <v>0</v>
      </c>
      <c r="S894" s="2" t="str">
        <f t="shared" ca="1" si="67"/>
        <v/>
      </c>
      <c r="T894" s="2" t="str">
        <f t="shared" ca="1" si="68"/>
        <v/>
      </c>
      <c r="V894" s="2" t="str">
        <f t="shared" si="69"/>
        <v/>
      </c>
    </row>
    <row r="895" spans="10:22" x14ac:dyDescent="0.35">
      <c r="J895" s="3">
        <f t="shared" si="65"/>
        <v>0</v>
      </c>
      <c r="L895" s="5">
        <f t="shared" si="66"/>
        <v>0</v>
      </c>
      <c r="S895" s="2" t="str">
        <f t="shared" ca="1" si="67"/>
        <v/>
      </c>
      <c r="T895" s="2" t="str">
        <f t="shared" ca="1" si="68"/>
        <v/>
      </c>
      <c r="V895" s="2" t="str">
        <f t="shared" si="69"/>
        <v/>
      </c>
    </row>
    <row r="896" spans="10:22" x14ac:dyDescent="0.35">
      <c r="J896" s="3">
        <f t="shared" si="65"/>
        <v>0</v>
      </c>
      <c r="L896" s="5">
        <f t="shared" si="66"/>
        <v>0</v>
      </c>
      <c r="S896" s="2" t="str">
        <f t="shared" ca="1" si="67"/>
        <v/>
      </c>
      <c r="T896" s="2" t="str">
        <f t="shared" ca="1" si="68"/>
        <v/>
      </c>
      <c r="V896" s="2" t="str">
        <f t="shared" si="69"/>
        <v/>
      </c>
    </row>
    <row r="897" spans="10:22" x14ac:dyDescent="0.35">
      <c r="J897" s="3">
        <f t="shared" si="65"/>
        <v>0</v>
      </c>
      <c r="L897" s="5">
        <f t="shared" si="66"/>
        <v>0</v>
      </c>
      <c r="S897" s="2" t="str">
        <f t="shared" ca="1" si="67"/>
        <v/>
      </c>
      <c r="T897" s="2" t="str">
        <f t="shared" ca="1" si="68"/>
        <v/>
      </c>
      <c r="V897" s="2" t="str">
        <f t="shared" si="69"/>
        <v/>
      </c>
    </row>
    <row r="898" spans="10:22" x14ac:dyDescent="0.35">
      <c r="J898" s="3">
        <f t="shared" ref="J898:J961" si="70">IFERROR(VLOOKUP(I898,Table_Prob,2,FALSE),0)</f>
        <v>0</v>
      </c>
      <c r="L898" s="5">
        <f t="shared" ref="L898:L961" si="71">IF(J898="",0,J898*K898)</f>
        <v>0</v>
      </c>
      <c r="S898" s="2" t="str">
        <f t="shared" ref="S898:S961" ca="1" si="72">IF(B898="", "", TODAY()-B898)</f>
        <v/>
      </c>
      <c r="T898" s="2" t="str">
        <f t="shared" ref="T898:T961" ca="1" si="73">IF(AND(Q898="Ouverte", O898&lt;TODAY()), "EN RETARD", "")</f>
        <v/>
      </c>
      <c r="V898" s="2" t="str">
        <f t="shared" ref="V898:V961" si="74">IF(Q898="Gagnée", M898-B898, "")</f>
        <v/>
      </c>
    </row>
    <row r="899" spans="10:22" x14ac:dyDescent="0.35">
      <c r="J899" s="3">
        <f t="shared" si="70"/>
        <v>0</v>
      </c>
      <c r="L899" s="5">
        <f t="shared" si="71"/>
        <v>0</v>
      </c>
      <c r="S899" s="2" t="str">
        <f t="shared" ca="1" si="72"/>
        <v/>
      </c>
      <c r="T899" s="2" t="str">
        <f t="shared" ca="1" si="73"/>
        <v/>
      </c>
      <c r="V899" s="2" t="str">
        <f t="shared" si="74"/>
        <v/>
      </c>
    </row>
    <row r="900" spans="10:22" x14ac:dyDescent="0.35">
      <c r="J900" s="3">
        <f t="shared" si="70"/>
        <v>0</v>
      </c>
      <c r="L900" s="5">
        <f t="shared" si="71"/>
        <v>0</v>
      </c>
      <c r="S900" s="2" t="str">
        <f t="shared" ca="1" si="72"/>
        <v/>
      </c>
      <c r="T900" s="2" t="str">
        <f t="shared" ca="1" si="73"/>
        <v/>
      </c>
      <c r="V900" s="2" t="str">
        <f t="shared" si="74"/>
        <v/>
      </c>
    </row>
    <row r="901" spans="10:22" x14ac:dyDescent="0.35">
      <c r="J901" s="3">
        <f t="shared" si="70"/>
        <v>0</v>
      </c>
      <c r="L901" s="5">
        <f t="shared" si="71"/>
        <v>0</v>
      </c>
      <c r="S901" s="2" t="str">
        <f t="shared" ca="1" si="72"/>
        <v/>
      </c>
      <c r="T901" s="2" t="str">
        <f t="shared" ca="1" si="73"/>
        <v/>
      </c>
      <c r="V901" s="2" t="str">
        <f t="shared" si="74"/>
        <v/>
      </c>
    </row>
    <row r="902" spans="10:22" x14ac:dyDescent="0.35">
      <c r="J902" s="3">
        <f t="shared" si="70"/>
        <v>0</v>
      </c>
      <c r="L902" s="5">
        <f t="shared" si="71"/>
        <v>0</v>
      </c>
      <c r="S902" s="2" t="str">
        <f t="shared" ca="1" si="72"/>
        <v/>
      </c>
      <c r="T902" s="2" t="str">
        <f t="shared" ca="1" si="73"/>
        <v/>
      </c>
      <c r="V902" s="2" t="str">
        <f t="shared" si="74"/>
        <v/>
      </c>
    </row>
    <row r="903" spans="10:22" x14ac:dyDescent="0.35">
      <c r="J903" s="3">
        <f t="shared" si="70"/>
        <v>0</v>
      </c>
      <c r="L903" s="5">
        <f t="shared" si="71"/>
        <v>0</v>
      </c>
      <c r="S903" s="2" t="str">
        <f t="shared" ca="1" si="72"/>
        <v/>
      </c>
      <c r="T903" s="2" t="str">
        <f t="shared" ca="1" si="73"/>
        <v/>
      </c>
      <c r="V903" s="2" t="str">
        <f t="shared" si="74"/>
        <v/>
      </c>
    </row>
    <row r="904" spans="10:22" x14ac:dyDescent="0.35">
      <c r="J904" s="3">
        <f t="shared" si="70"/>
        <v>0</v>
      </c>
      <c r="L904" s="5">
        <f t="shared" si="71"/>
        <v>0</v>
      </c>
      <c r="S904" s="2" t="str">
        <f t="shared" ca="1" si="72"/>
        <v/>
      </c>
      <c r="T904" s="2" t="str">
        <f t="shared" ca="1" si="73"/>
        <v/>
      </c>
      <c r="V904" s="2" t="str">
        <f t="shared" si="74"/>
        <v/>
      </c>
    </row>
    <row r="905" spans="10:22" x14ac:dyDescent="0.35">
      <c r="J905" s="3">
        <f t="shared" si="70"/>
        <v>0</v>
      </c>
      <c r="L905" s="5">
        <f t="shared" si="71"/>
        <v>0</v>
      </c>
      <c r="S905" s="2" t="str">
        <f t="shared" ca="1" si="72"/>
        <v/>
      </c>
      <c r="T905" s="2" t="str">
        <f t="shared" ca="1" si="73"/>
        <v/>
      </c>
      <c r="V905" s="2" t="str">
        <f t="shared" si="74"/>
        <v/>
      </c>
    </row>
    <row r="906" spans="10:22" x14ac:dyDescent="0.35">
      <c r="J906" s="3">
        <f t="shared" si="70"/>
        <v>0</v>
      </c>
      <c r="L906" s="5">
        <f t="shared" si="71"/>
        <v>0</v>
      </c>
      <c r="S906" s="2" t="str">
        <f t="shared" ca="1" si="72"/>
        <v/>
      </c>
      <c r="T906" s="2" t="str">
        <f t="shared" ca="1" si="73"/>
        <v/>
      </c>
      <c r="V906" s="2" t="str">
        <f t="shared" si="74"/>
        <v/>
      </c>
    </row>
    <row r="907" spans="10:22" x14ac:dyDescent="0.35">
      <c r="J907" s="3">
        <f t="shared" si="70"/>
        <v>0</v>
      </c>
      <c r="L907" s="5">
        <f t="shared" si="71"/>
        <v>0</v>
      </c>
      <c r="S907" s="2" t="str">
        <f t="shared" ca="1" si="72"/>
        <v/>
      </c>
      <c r="T907" s="2" t="str">
        <f t="shared" ca="1" si="73"/>
        <v/>
      </c>
      <c r="V907" s="2" t="str">
        <f t="shared" si="74"/>
        <v/>
      </c>
    </row>
    <row r="908" spans="10:22" x14ac:dyDescent="0.35">
      <c r="J908" s="3">
        <f t="shared" si="70"/>
        <v>0</v>
      </c>
      <c r="L908" s="5">
        <f t="shared" si="71"/>
        <v>0</v>
      </c>
      <c r="S908" s="2" t="str">
        <f t="shared" ca="1" si="72"/>
        <v/>
      </c>
      <c r="T908" s="2" t="str">
        <f t="shared" ca="1" si="73"/>
        <v/>
      </c>
      <c r="V908" s="2" t="str">
        <f t="shared" si="74"/>
        <v/>
      </c>
    </row>
    <row r="909" spans="10:22" x14ac:dyDescent="0.35">
      <c r="J909" s="3">
        <f t="shared" si="70"/>
        <v>0</v>
      </c>
      <c r="L909" s="5">
        <f t="shared" si="71"/>
        <v>0</v>
      </c>
      <c r="S909" s="2" t="str">
        <f t="shared" ca="1" si="72"/>
        <v/>
      </c>
      <c r="T909" s="2" t="str">
        <f t="shared" ca="1" si="73"/>
        <v/>
      </c>
      <c r="V909" s="2" t="str">
        <f t="shared" si="74"/>
        <v/>
      </c>
    </row>
    <row r="910" spans="10:22" x14ac:dyDescent="0.35">
      <c r="J910" s="3">
        <f t="shared" si="70"/>
        <v>0</v>
      </c>
      <c r="L910" s="5">
        <f t="shared" si="71"/>
        <v>0</v>
      </c>
      <c r="S910" s="2" t="str">
        <f t="shared" ca="1" si="72"/>
        <v/>
      </c>
      <c r="T910" s="2" t="str">
        <f t="shared" ca="1" si="73"/>
        <v/>
      </c>
      <c r="V910" s="2" t="str">
        <f t="shared" si="74"/>
        <v/>
      </c>
    </row>
    <row r="911" spans="10:22" x14ac:dyDescent="0.35">
      <c r="J911" s="3">
        <f t="shared" si="70"/>
        <v>0</v>
      </c>
      <c r="L911" s="5">
        <f t="shared" si="71"/>
        <v>0</v>
      </c>
      <c r="S911" s="2" t="str">
        <f t="shared" ca="1" si="72"/>
        <v/>
      </c>
      <c r="T911" s="2" t="str">
        <f t="shared" ca="1" si="73"/>
        <v/>
      </c>
      <c r="V911" s="2" t="str">
        <f t="shared" si="74"/>
        <v/>
      </c>
    </row>
    <row r="912" spans="10:22" x14ac:dyDescent="0.35">
      <c r="J912" s="3">
        <f t="shared" si="70"/>
        <v>0</v>
      </c>
      <c r="L912" s="5">
        <f t="shared" si="71"/>
        <v>0</v>
      </c>
      <c r="S912" s="2" t="str">
        <f t="shared" ca="1" si="72"/>
        <v/>
      </c>
      <c r="T912" s="2" t="str">
        <f t="shared" ca="1" si="73"/>
        <v/>
      </c>
      <c r="V912" s="2" t="str">
        <f t="shared" si="74"/>
        <v/>
      </c>
    </row>
    <row r="913" spans="10:22" x14ac:dyDescent="0.35">
      <c r="J913" s="3">
        <f t="shared" si="70"/>
        <v>0</v>
      </c>
      <c r="L913" s="5">
        <f t="shared" si="71"/>
        <v>0</v>
      </c>
      <c r="S913" s="2" t="str">
        <f t="shared" ca="1" si="72"/>
        <v/>
      </c>
      <c r="T913" s="2" t="str">
        <f t="shared" ca="1" si="73"/>
        <v/>
      </c>
      <c r="V913" s="2" t="str">
        <f t="shared" si="74"/>
        <v/>
      </c>
    </row>
    <row r="914" spans="10:22" x14ac:dyDescent="0.35">
      <c r="J914" s="3">
        <f t="shared" si="70"/>
        <v>0</v>
      </c>
      <c r="L914" s="5">
        <f t="shared" si="71"/>
        <v>0</v>
      </c>
      <c r="S914" s="2" t="str">
        <f t="shared" ca="1" si="72"/>
        <v/>
      </c>
      <c r="T914" s="2" t="str">
        <f t="shared" ca="1" si="73"/>
        <v/>
      </c>
      <c r="V914" s="2" t="str">
        <f t="shared" si="74"/>
        <v/>
      </c>
    </row>
    <row r="915" spans="10:22" x14ac:dyDescent="0.35">
      <c r="J915" s="3">
        <f t="shared" si="70"/>
        <v>0</v>
      </c>
      <c r="L915" s="5">
        <f t="shared" si="71"/>
        <v>0</v>
      </c>
      <c r="S915" s="2" t="str">
        <f t="shared" ca="1" si="72"/>
        <v/>
      </c>
      <c r="T915" s="2" t="str">
        <f t="shared" ca="1" si="73"/>
        <v/>
      </c>
      <c r="V915" s="2" t="str">
        <f t="shared" si="74"/>
        <v/>
      </c>
    </row>
    <row r="916" spans="10:22" x14ac:dyDescent="0.35">
      <c r="J916" s="3">
        <f t="shared" si="70"/>
        <v>0</v>
      </c>
      <c r="L916" s="5">
        <f t="shared" si="71"/>
        <v>0</v>
      </c>
      <c r="S916" s="2" t="str">
        <f t="shared" ca="1" si="72"/>
        <v/>
      </c>
      <c r="T916" s="2" t="str">
        <f t="shared" ca="1" si="73"/>
        <v/>
      </c>
      <c r="V916" s="2" t="str">
        <f t="shared" si="74"/>
        <v/>
      </c>
    </row>
    <row r="917" spans="10:22" x14ac:dyDescent="0.35">
      <c r="J917" s="3">
        <f t="shared" si="70"/>
        <v>0</v>
      </c>
      <c r="L917" s="5">
        <f t="shared" si="71"/>
        <v>0</v>
      </c>
      <c r="S917" s="2" t="str">
        <f t="shared" ca="1" si="72"/>
        <v/>
      </c>
      <c r="T917" s="2" t="str">
        <f t="shared" ca="1" si="73"/>
        <v/>
      </c>
      <c r="V917" s="2" t="str">
        <f t="shared" si="74"/>
        <v/>
      </c>
    </row>
    <row r="918" spans="10:22" x14ac:dyDescent="0.35">
      <c r="J918" s="3">
        <f t="shared" si="70"/>
        <v>0</v>
      </c>
      <c r="L918" s="5">
        <f t="shared" si="71"/>
        <v>0</v>
      </c>
      <c r="S918" s="2" t="str">
        <f t="shared" ca="1" si="72"/>
        <v/>
      </c>
      <c r="T918" s="2" t="str">
        <f t="shared" ca="1" si="73"/>
        <v/>
      </c>
      <c r="V918" s="2" t="str">
        <f t="shared" si="74"/>
        <v/>
      </c>
    </row>
    <row r="919" spans="10:22" x14ac:dyDescent="0.35">
      <c r="J919" s="3">
        <f t="shared" si="70"/>
        <v>0</v>
      </c>
      <c r="L919" s="5">
        <f t="shared" si="71"/>
        <v>0</v>
      </c>
      <c r="S919" s="2" t="str">
        <f t="shared" ca="1" si="72"/>
        <v/>
      </c>
      <c r="T919" s="2" t="str">
        <f t="shared" ca="1" si="73"/>
        <v/>
      </c>
      <c r="V919" s="2" t="str">
        <f t="shared" si="74"/>
        <v/>
      </c>
    </row>
    <row r="920" spans="10:22" x14ac:dyDescent="0.35">
      <c r="J920" s="3">
        <f t="shared" si="70"/>
        <v>0</v>
      </c>
      <c r="L920" s="5">
        <f t="shared" si="71"/>
        <v>0</v>
      </c>
      <c r="S920" s="2" t="str">
        <f t="shared" ca="1" si="72"/>
        <v/>
      </c>
      <c r="T920" s="2" t="str">
        <f t="shared" ca="1" si="73"/>
        <v/>
      </c>
      <c r="V920" s="2" t="str">
        <f t="shared" si="74"/>
        <v/>
      </c>
    </row>
    <row r="921" spans="10:22" x14ac:dyDescent="0.35">
      <c r="J921" s="3">
        <f t="shared" si="70"/>
        <v>0</v>
      </c>
      <c r="L921" s="5">
        <f t="shared" si="71"/>
        <v>0</v>
      </c>
      <c r="S921" s="2" t="str">
        <f t="shared" ca="1" si="72"/>
        <v/>
      </c>
      <c r="T921" s="2" t="str">
        <f t="shared" ca="1" si="73"/>
        <v/>
      </c>
      <c r="V921" s="2" t="str">
        <f t="shared" si="74"/>
        <v/>
      </c>
    </row>
    <row r="922" spans="10:22" x14ac:dyDescent="0.35">
      <c r="J922" s="3">
        <f t="shared" si="70"/>
        <v>0</v>
      </c>
      <c r="L922" s="5">
        <f t="shared" si="71"/>
        <v>0</v>
      </c>
      <c r="S922" s="2" t="str">
        <f t="shared" ca="1" si="72"/>
        <v/>
      </c>
      <c r="T922" s="2" t="str">
        <f t="shared" ca="1" si="73"/>
        <v/>
      </c>
      <c r="V922" s="2" t="str">
        <f t="shared" si="74"/>
        <v/>
      </c>
    </row>
    <row r="923" spans="10:22" x14ac:dyDescent="0.35">
      <c r="J923" s="3">
        <f t="shared" si="70"/>
        <v>0</v>
      </c>
      <c r="L923" s="5">
        <f t="shared" si="71"/>
        <v>0</v>
      </c>
      <c r="S923" s="2" t="str">
        <f t="shared" ca="1" si="72"/>
        <v/>
      </c>
      <c r="T923" s="2" t="str">
        <f t="shared" ca="1" si="73"/>
        <v/>
      </c>
      <c r="V923" s="2" t="str">
        <f t="shared" si="74"/>
        <v/>
      </c>
    </row>
    <row r="924" spans="10:22" x14ac:dyDescent="0.35">
      <c r="J924" s="3">
        <f t="shared" si="70"/>
        <v>0</v>
      </c>
      <c r="L924" s="5">
        <f t="shared" si="71"/>
        <v>0</v>
      </c>
      <c r="S924" s="2" t="str">
        <f t="shared" ca="1" si="72"/>
        <v/>
      </c>
      <c r="T924" s="2" t="str">
        <f t="shared" ca="1" si="73"/>
        <v/>
      </c>
      <c r="V924" s="2" t="str">
        <f t="shared" si="74"/>
        <v/>
      </c>
    </row>
    <row r="925" spans="10:22" x14ac:dyDescent="0.35">
      <c r="J925" s="3">
        <f t="shared" si="70"/>
        <v>0</v>
      </c>
      <c r="L925" s="5">
        <f t="shared" si="71"/>
        <v>0</v>
      </c>
      <c r="S925" s="2" t="str">
        <f t="shared" ca="1" si="72"/>
        <v/>
      </c>
      <c r="T925" s="2" t="str">
        <f t="shared" ca="1" si="73"/>
        <v/>
      </c>
      <c r="V925" s="2" t="str">
        <f t="shared" si="74"/>
        <v/>
      </c>
    </row>
    <row r="926" spans="10:22" x14ac:dyDescent="0.35">
      <c r="J926" s="3">
        <f t="shared" si="70"/>
        <v>0</v>
      </c>
      <c r="L926" s="5">
        <f t="shared" si="71"/>
        <v>0</v>
      </c>
      <c r="S926" s="2" t="str">
        <f t="shared" ca="1" si="72"/>
        <v/>
      </c>
      <c r="T926" s="2" t="str">
        <f t="shared" ca="1" si="73"/>
        <v/>
      </c>
      <c r="V926" s="2" t="str">
        <f t="shared" si="74"/>
        <v/>
      </c>
    </row>
    <row r="927" spans="10:22" x14ac:dyDescent="0.35">
      <c r="J927" s="3">
        <f t="shared" si="70"/>
        <v>0</v>
      </c>
      <c r="L927" s="5">
        <f t="shared" si="71"/>
        <v>0</v>
      </c>
      <c r="S927" s="2" t="str">
        <f t="shared" ca="1" si="72"/>
        <v/>
      </c>
      <c r="T927" s="2" t="str">
        <f t="shared" ca="1" si="73"/>
        <v/>
      </c>
      <c r="V927" s="2" t="str">
        <f t="shared" si="74"/>
        <v/>
      </c>
    </row>
    <row r="928" spans="10:22" x14ac:dyDescent="0.35">
      <c r="J928" s="3">
        <f t="shared" si="70"/>
        <v>0</v>
      </c>
      <c r="L928" s="5">
        <f t="shared" si="71"/>
        <v>0</v>
      </c>
      <c r="S928" s="2" t="str">
        <f t="shared" ca="1" si="72"/>
        <v/>
      </c>
      <c r="T928" s="2" t="str">
        <f t="shared" ca="1" si="73"/>
        <v/>
      </c>
      <c r="V928" s="2" t="str">
        <f t="shared" si="74"/>
        <v/>
      </c>
    </row>
    <row r="929" spans="10:22" x14ac:dyDescent="0.35">
      <c r="J929" s="3">
        <f t="shared" si="70"/>
        <v>0</v>
      </c>
      <c r="L929" s="5">
        <f t="shared" si="71"/>
        <v>0</v>
      </c>
      <c r="S929" s="2" t="str">
        <f t="shared" ca="1" si="72"/>
        <v/>
      </c>
      <c r="T929" s="2" t="str">
        <f t="shared" ca="1" si="73"/>
        <v/>
      </c>
      <c r="V929" s="2" t="str">
        <f t="shared" si="74"/>
        <v/>
      </c>
    </row>
    <row r="930" spans="10:22" x14ac:dyDescent="0.35">
      <c r="J930" s="3">
        <f t="shared" si="70"/>
        <v>0</v>
      </c>
      <c r="L930" s="5">
        <f t="shared" si="71"/>
        <v>0</v>
      </c>
      <c r="S930" s="2" t="str">
        <f t="shared" ca="1" si="72"/>
        <v/>
      </c>
      <c r="T930" s="2" t="str">
        <f t="shared" ca="1" si="73"/>
        <v/>
      </c>
      <c r="V930" s="2" t="str">
        <f t="shared" si="74"/>
        <v/>
      </c>
    </row>
    <row r="931" spans="10:22" x14ac:dyDescent="0.35">
      <c r="J931" s="3">
        <f t="shared" si="70"/>
        <v>0</v>
      </c>
      <c r="L931" s="5">
        <f t="shared" si="71"/>
        <v>0</v>
      </c>
      <c r="S931" s="2" t="str">
        <f t="shared" ca="1" si="72"/>
        <v/>
      </c>
      <c r="T931" s="2" t="str">
        <f t="shared" ca="1" si="73"/>
        <v/>
      </c>
      <c r="V931" s="2" t="str">
        <f t="shared" si="74"/>
        <v/>
      </c>
    </row>
    <row r="932" spans="10:22" x14ac:dyDescent="0.35">
      <c r="J932" s="3">
        <f t="shared" si="70"/>
        <v>0</v>
      </c>
      <c r="L932" s="5">
        <f t="shared" si="71"/>
        <v>0</v>
      </c>
      <c r="S932" s="2" t="str">
        <f t="shared" ca="1" si="72"/>
        <v/>
      </c>
      <c r="T932" s="2" t="str">
        <f t="shared" ca="1" si="73"/>
        <v/>
      </c>
      <c r="V932" s="2" t="str">
        <f t="shared" si="74"/>
        <v/>
      </c>
    </row>
    <row r="933" spans="10:22" x14ac:dyDescent="0.35">
      <c r="J933" s="3">
        <f t="shared" si="70"/>
        <v>0</v>
      </c>
      <c r="L933" s="5">
        <f t="shared" si="71"/>
        <v>0</v>
      </c>
      <c r="S933" s="2" t="str">
        <f t="shared" ca="1" si="72"/>
        <v/>
      </c>
      <c r="T933" s="2" t="str">
        <f t="shared" ca="1" si="73"/>
        <v/>
      </c>
      <c r="V933" s="2" t="str">
        <f t="shared" si="74"/>
        <v/>
      </c>
    </row>
    <row r="934" spans="10:22" x14ac:dyDescent="0.35">
      <c r="J934" s="3">
        <f t="shared" si="70"/>
        <v>0</v>
      </c>
      <c r="L934" s="5">
        <f t="shared" si="71"/>
        <v>0</v>
      </c>
      <c r="S934" s="2" t="str">
        <f t="shared" ca="1" si="72"/>
        <v/>
      </c>
      <c r="T934" s="2" t="str">
        <f t="shared" ca="1" si="73"/>
        <v/>
      </c>
      <c r="V934" s="2" t="str">
        <f t="shared" si="74"/>
        <v/>
      </c>
    </row>
    <row r="935" spans="10:22" x14ac:dyDescent="0.35">
      <c r="J935" s="3">
        <f t="shared" si="70"/>
        <v>0</v>
      </c>
      <c r="L935" s="5">
        <f t="shared" si="71"/>
        <v>0</v>
      </c>
      <c r="S935" s="2" t="str">
        <f t="shared" ca="1" si="72"/>
        <v/>
      </c>
      <c r="T935" s="2" t="str">
        <f t="shared" ca="1" si="73"/>
        <v/>
      </c>
      <c r="V935" s="2" t="str">
        <f t="shared" si="74"/>
        <v/>
      </c>
    </row>
    <row r="936" spans="10:22" x14ac:dyDescent="0.35">
      <c r="J936" s="3">
        <f t="shared" si="70"/>
        <v>0</v>
      </c>
      <c r="L936" s="5">
        <f t="shared" si="71"/>
        <v>0</v>
      </c>
      <c r="S936" s="2" t="str">
        <f t="shared" ca="1" si="72"/>
        <v/>
      </c>
      <c r="T936" s="2" t="str">
        <f t="shared" ca="1" si="73"/>
        <v/>
      </c>
      <c r="V936" s="2" t="str">
        <f t="shared" si="74"/>
        <v/>
      </c>
    </row>
    <row r="937" spans="10:22" x14ac:dyDescent="0.35">
      <c r="J937" s="3">
        <f t="shared" si="70"/>
        <v>0</v>
      </c>
      <c r="L937" s="5">
        <f t="shared" si="71"/>
        <v>0</v>
      </c>
      <c r="S937" s="2" t="str">
        <f t="shared" ca="1" si="72"/>
        <v/>
      </c>
      <c r="T937" s="2" t="str">
        <f t="shared" ca="1" si="73"/>
        <v/>
      </c>
      <c r="V937" s="2" t="str">
        <f t="shared" si="74"/>
        <v/>
      </c>
    </row>
    <row r="938" spans="10:22" x14ac:dyDescent="0.35">
      <c r="J938" s="3">
        <f t="shared" si="70"/>
        <v>0</v>
      </c>
      <c r="L938" s="5">
        <f t="shared" si="71"/>
        <v>0</v>
      </c>
      <c r="S938" s="2" t="str">
        <f t="shared" ca="1" si="72"/>
        <v/>
      </c>
      <c r="T938" s="2" t="str">
        <f t="shared" ca="1" si="73"/>
        <v/>
      </c>
      <c r="V938" s="2" t="str">
        <f t="shared" si="74"/>
        <v/>
      </c>
    </row>
    <row r="939" spans="10:22" x14ac:dyDescent="0.35">
      <c r="J939" s="3">
        <f t="shared" si="70"/>
        <v>0</v>
      </c>
      <c r="L939" s="5">
        <f t="shared" si="71"/>
        <v>0</v>
      </c>
      <c r="S939" s="2" t="str">
        <f t="shared" ca="1" si="72"/>
        <v/>
      </c>
      <c r="T939" s="2" t="str">
        <f t="shared" ca="1" si="73"/>
        <v/>
      </c>
      <c r="V939" s="2" t="str">
        <f t="shared" si="74"/>
        <v/>
      </c>
    </row>
    <row r="940" spans="10:22" x14ac:dyDescent="0.35">
      <c r="J940" s="3">
        <f t="shared" si="70"/>
        <v>0</v>
      </c>
      <c r="L940" s="5">
        <f t="shared" si="71"/>
        <v>0</v>
      </c>
      <c r="S940" s="2" t="str">
        <f t="shared" ca="1" si="72"/>
        <v/>
      </c>
      <c r="T940" s="2" t="str">
        <f t="shared" ca="1" si="73"/>
        <v/>
      </c>
      <c r="V940" s="2" t="str">
        <f t="shared" si="74"/>
        <v/>
      </c>
    </row>
    <row r="941" spans="10:22" x14ac:dyDescent="0.35">
      <c r="J941" s="3">
        <f t="shared" si="70"/>
        <v>0</v>
      </c>
      <c r="L941" s="5">
        <f t="shared" si="71"/>
        <v>0</v>
      </c>
      <c r="S941" s="2" t="str">
        <f t="shared" ca="1" si="72"/>
        <v/>
      </c>
      <c r="T941" s="2" t="str">
        <f t="shared" ca="1" si="73"/>
        <v/>
      </c>
      <c r="V941" s="2" t="str">
        <f t="shared" si="74"/>
        <v/>
      </c>
    </row>
    <row r="942" spans="10:22" x14ac:dyDescent="0.35">
      <c r="J942" s="3">
        <f t="shared" si="70"/>
        <v>0</v>
      </c>
      <c r="L942" s="5">
        <f t="shared" si="71"/>
        <v>0</v>
      </c>
      <c r="S942" s="2" t="str">
        <f t="shared" ca="1" si="72"/>
        <v/>
      </c>
      <c r="T942" s="2" t="str">
        <f t="shared" ca="1" si="73"/>
        <v/>
      </c>
      <c r="V942" s="2" t="str">
        <f t="shared" si="74"/>
        <v/>
      </c>
    </row>
    <row r="943" spans="10:22" x14ac:dyDescent="0.35">
      <c r="J943" s="3">
        <f t="shared" si="70"/>
        <v>0</v>
      </c>
      <c r="L943" s="5">
        <f t="shared" si="71"/>
        <v>0</v>
      </c>
      <c r="S943" s="2" t="str">
        <f t="shared" ca="1" si="72"/>
        <v/>
      </c>
      <c r="T943" s="2" t="str">
        <f t="shared" ca="1" si="73"/>
        <v/>
      </c>
      <c r="V943" s="2" t="str">
        <f t="shared" si="74"/>
        <v/>
      </c>
    </row>
    <row r="944" spans="10:22" x14ac:dyDescent="0.35">
      <c r="J944" s="3">
        <f t="shared" si="70"/>
        <v>0</v>
      </c>
      <c r="L944" s="5">
        <f t="shared" si="71"/>
        <v>0</v>
      </c>
      <c r="S944" s="2" t="str">
        <f t="shared" ca="1" si="72"/>
        <v/>
      </c>
      <c r="T944" s="2" t="str">
        <f t="shared" ca="1" si="73"/>
        <v/>
      </c>
      <c r="V944" s="2" t="str">
        <f t="shared" si="74"/>
        <v/>
      </c>
    </row>
    <row r="945" spans="10:22" x14ac:dyDescent="0.35">
      <c r="J945" s="3">
        <f t="shared" si="70"/>
        <v>0</v>
      </c>
      <c r="L945" s="5">
        <f t="shared" si="71"/>
        <v>0</v>
      </c>
      <c r="S945" s="2" t="str">
        <f t="shared" ca="1" si="72"/>
        <v/>
      </c>
      <c r="T945" s="2" t="str">
        <f t="shared" ca="1" si="73"/>
        <v/>
      </c>
      <c r="V945" s="2" t="str">
        <f t="shared" si="74"/>
        <v/>
      </c>
    </row>
    <row r="946" spans="10:22" x14ac:dyDescent="0.35">
      <c r="J946" s="3">
        <f t="shared" si="70"/>
        <v>0</v>
      </c>
      <c r="L946" s="5">
        <f t="shared" si="71"/>
        <v>0</v>
      </c>
      <c r="S946" s="2" t="str">
        <f t="shared" ca="1" si="72"/>
        <v/>
      </c>
      <c r="T946" s="2" t="str">
        <f t="shared" ca="1" si="73"/>
        <v/>
      </c>
      <c r="V946" s="2" t="str">
        <f t="shared" si="74"/>
        <v/>
      </c>
    </row>
    <row r="947" spans="10:22" x14ac:dyDescent="0.35">
      <c r="J947" s="3">
        <f t="shared" si="70"/>
        <v>0</v>
      </c>
      <c r="L947" s="5">
        <f t="shared" si="71"/>
        <v>0</v>
      </c>
      <c r="S947" s="2" t="str">
        <f t="shared" ca="1" si="72"/>
        <v/>
      </c>
      <c r="T947" s="2" t="str">
        <f t="shared" ca="1" si="73"/>
        <v/>
      </c>
      <c r="V947" s="2" t="str">
        <f t="shared" si="74"/>
        <v/>
      </c>
    </row>
    <row r="948" spans="10:22" x14ac:dyDescent="0.35">
      <c r="J948" s="3">
        <f t="shared" si="70"/>
        <v>0</v>
      </c>
      <c r="L948" s="5">
        <f t="shared" si="71"/>
        <v>0</v>
      </c>
      <c r="S948" s="2" t="str">
        <f t="shared" ca="1" si="72"/>
        <v/>
      </c>
      <c r="T948" s="2" t="str">
        <f t="shared" ca="1" si="73"/>
        <v/>
      </c>
      <c r="V948" s="2" t="str">
        <f t="shared" si="74"/>
        <v/>
      </c>
    </row>
    <row r="949" spans="10:22" x14ac:dyDescent="0.35">
      <c r="J949" s="3">
        <f t="shared" si="70"/>
        <v>0</v>
      </c>
      <c r="L949" s="5">
        <f t="shared" si="71"/>
        <v>0</v>
      </c>
      <c r="S949" s="2" t="str">
        <f t="shared" ca="1" si="72"/>
        <v/>
      </c>
      <c r="T949" s="2" t="str">
        <f t="shared" ca="1" si="73"/>
        <v/>
      </c>
      <c r="V949" s="2" t="str">
        <f t="shared" si="74"/>
        <v/>
      </c>
    </row>
    <row r="950" spans="10:22" x14ac:dyDescent="0.35">
      <c r="J950" s="3">
        <f t="shared" si="70"/>
        <v>0</v>
      </c>
      <c r="L950" s="5">
        <f t="shared" si="71"/>
        <v>0</v>
      </c>
      <c r="S950" s="2" t="str">
        <f t="shared" ca="1" si="72"/>
        <v/>
      </c>
      <c r="T950" s="2" t="str">
        <f t="shared" ca="1" si="73"/>
        <v/>
      </c>
      <c r="V950" s="2" t="str">
        <f t="shared" si="74"/>
        <v/>
      </c>
    </row>
    <row r="951" spans="10:22" x14ac:dyDescent="0.35">
      <c r="J951" s="3">
        <f t="shared" si="70"/>
        <v>0</v>
      </c>
      <c r="L951" s="5">
        <f t="shared" si="71"/>
        <v>0</v>
      </c>
      <c r="S951" s="2" t="str">
        <f t="shared" ca="1" si="72"/>
        <v/>
      </c>
      <c r="T951" s="2" t="str">
        <f t="shared" ca="1" si="73"/>
        <v/>
      </c>
      <c r="V951" s="2" t="str">
        <f t="shared" si="74"/>
        <v/>
      </c>
    </row>
    <row r="952" spans="10:22" x14ac:dyDescent="0.35">
      <c r="J952" s="3">
        <f t="shared" si="70"/>
        <v>0</v>
      </c>
      <c r="L952" s="5">
        <f t="shared" si="71"/>
        <v>0</v>
      </c>
      <c r="S952" s="2" t="str">
        <f t="shared" ca="1" si="72"/>
        <v/>
      </c>
      <c r="T952" s="2" t="str">
        <f t="shared" ca="1" si="73"/>
        <v/>
      </c>
      <c r="V952" s="2" t="str">
        <f t="shared" si="74"/>
        <v/>
      </c>
    </row>
    <row r="953" spans="10:22" x14ac:dyDescent="0.35">
      <c r="J953" s="3">
        <f t="shared" si="70"/>
        <v>0</v>
      </c>
      <c r="L953" s="5">
        <f t="shared" si="71"/>
        <v>0</v>
      </c>
      <c r="S953" s="2" t="str">
        <f t="shared" ca="1" si="72"/>
        <v/>
      </c>
      <c r="T953" s="2" t="str">
        <f t="shared" ca="1" si="73"/>
        <v/>
      </c>
      <c r="V953" s="2" t="str">
        <f t="shared" si="74"/>
        <v/>
      </c>
    </row>
    <row r="954" spans="10:22" x14ac:dyDescent="0.35">
      <c r="J954" s="3">
        <f t="shared" si="70"/>
        <v>0</v>
      </c>
      <c r="L954" s="5">
        <f t="shared" si="71"/>
        <v>0</v>
      </c>
      <c r="S954" s="2" t="str">
        <f t="shared" ca="1" si="72"/>
        <v/>
      </c>
      <c r="T954" s="2" t="str">
        <f t="shared" ca="1" si="73"/>
        <v/>
      </c>
      <c r="V954" s="2" t="str">
        <f t="shared" si="74"/>
        <v/>
      </c>
    </row>
    <row r="955" spans="10:22" x14ac:dyDescent="0.35">
      <c r="J955" s="3">
        <f t="shared" si="70"/>
        <v>0</v>
      </c>
      <c r="L955" s="5">
        <f t="shared" si="71"/>
        <v>0</v>
      </c>
      <c r="S955" s="2" t="str">
        <f t="shared" ca="1" si="72"/>
        <v/>
      </c>
      <c r="T955" s="2" t="str">
        <f t="shared" ca="1" si="73"/>
        <v/>
      </c>
      <c r="V955" s="2" t="str">
        <f t="shared" si="74"/>
        <v/>
      </c>
    </row>
    <row r="956" spans="10:22" x14ac:dyDescent="0.35">
      <c r="J956" s="3">
        <f t="shared" si="70"/>
        <v>0</v>
      </c>
      <c r="L956" s="5">
        <f t="shared" si="71"/>
        <v>0</v>
      </c>
      <c r="S956" s="2" t="str">
        <f t="shared" ca="1" si="72"/>
        <v/>
      </c>
      <c r="T956" s="2" t="str">
        <f t="shared" ca="1" si="73"/>
        <v/>
      </c>
      <c r="V956" s="2" t="str">
        <f t="shared" si="74"/>
        <v/>
      </c>
    </row>
    <row r="957" spans="10:22" x14ac:dyDescent="0.35">
      <c r="J957" s="3">
        <f t="shared" si="70"/>
        <v>0</v>
      </c>
      <c r="L957" s="5">
        <f t="shared" si="71"/>
        <v>0</v>
      </c>
      <c r="S957" s="2" t="str">
        <f t="shared" ca="1" si="72"/>
        <v/>
      </c>
      <c r="T957" s="2" t="str">
        <f t="shared" ca="1" si="73"/>
        <v/>
      </c>
      <c r="V957" s="2" t="str">
        <f t="shared" si="74"/>
        <v/>
      </c>
    </row>
    <row r="958" spans="10:22" x14ac:dyDescent="0.35">
      <c r="J958" s="3">
        <f t="shared" si="70"/>
        <v>0</v>
      </c>
      <c r="L958" s="5">
        <f t="shared" si="71"/>
        <v>0</v>
      </c>
      <c r="S958" s="2" t="str">
        <f t="shared" ca="1" si="72"/>
        <v/>
      </c>
      <c r="T958" s="2" t="str">
        <f t="shared" ca="1" si="73"/>
        <v/>
      </c>
      <c r="V958" s="2" t="str">
        <f t="shared" si="74"/>
        <v/>
      </c>
    </row>
    <row r="959" spans="10:22" x14ac:dyDescent="0.35">
      <c r="J959" s="3">
        <f t="shared" si="70"/>
        <v>0</v>
      </c>
      <c r="L959" s="5">
        <f t="shared" si="71"/>
        <v>0</v>
      </c>
      <c r="S959" s="2" t="str">
        <f t="shared" ca="1" si="72"/>
        <v/>
      </c>
      <c r="T959" s="2" t="str">
        <f t="shared" ca="1" si="73"/>
        <v/>
      </c>
      <c r="V959" s="2" t="str">
        <f t="shared" si="74"/>
        <v/>
      </c>
    </row>
    <row r="960" spans="10:22" x14ac:dyDescent="0.35">
      <c r="J960" s="3">
        <f t="shared" si="70"/>
        <v>0</v>
      </c>
      <c r="L960" s="5">
        <f t="shared" si="71"/>
        <v>0</v>
      </c>
      <c r="S960" s="2" t="str">
        <f t="shared" ca="1" si="72"/>
        <v/>
      </c>
      <c r="T960" s="2" t="str">
        <f t="shared" ca="1" si="73"/>
        <v/>
      </c>
      <c r="V960" s="2" t="str">
        <f t="shared" si="74"/>
        <v/>
      </c>
    </row>
    <row r="961" spans="10:22" x14ac:dyDescent="0.35">
      <c r="J961" s="3">
        <f t="shared" si="70"/>
        <v>0</v>
      </c>
      <c r="L961" s="5">
        <f t="shared" si="71"/>
        <v>0</v>
      </c>
      <c r="S961" s="2" t="str">
        <f t="shared" ca="1" si="72"/>
        <v/>
      </c>
      <c r="T961" s="2" t="str">
        <f t="shared" ca="1" si="73"/>
        <v/>
      </c>
      <c r="V961" s="2" t="str">
        <f t="shared" si="74"/>
        <v/>
      </c>
    </row>
    <row r="962" spans="10:22" x14ac:dyDescent="0.35">
      <c r="J962" s="3">
        <f t="shared" ref="J962:J1025" si="75">IFERROR(VLOOKUP(I962,Table_Prob,2,FALSE),0)</f>
        <v>0</v>
      </c>
      <c r="L962" s="5">
        <f t="shared" ref="L962:L1025" si="76">IF(J962="",0,J962*K962)</f>
        <v>0</v>
      </c>
      <c r="S962" s="2" t="str">
        <f t="shared" ref="S962:S1001" ca="1" si="77">IF(B962="", "", TODAY()-B962)</f>
        <v/>
      </c>
      <c r="T962" s="2" t="str">
        <f t="shared" ref="T962:T1001" ca="1" si="78">IF(AND(Q962="Ouverte", O962&lt;TODAY()), "EN RETARD", "")</f>
        <v/>
      </c>
      <c r="V962" s="2" t="str">
        <f t="shared" ref="V962:V1001" si="79">IF(Q962="Gagnée", M962-B962, "")</f>
        <v/>
      </c>
    </row>
    <row r="963" spans="10:22" x14ac:dyDescent="0.35">
      <c r="J963" s="3">
        <f t="shared" si="75"/>
        <v>0</v>
      </c>
      <c r="L963" s="5">
        <f t="shared" si="76"/>
        <v>0</v>
      </c>
      <c r="S963" s="2" t="str">
        <f t="shared" ca="1" si="77"/>
        <v/>
      </c>
      <c r="T963" s="2" t="str">
        <f t="shared" ca="1" si="78"/>
        <v/>
      </c>
      <c r="V963" s="2" t="str">
        <f t="shared" si="79"/>
        <v/>
      </c>
    </row>
    <row r="964" spans="10:22" x14ac:dyDescent="0.35">
      <c r="J964" s="3">
        <f t="shared" si="75"/>
        <v>0</v>
      </c>
      <c r="L964" s="5">
        <f t="shared" si="76"/>
        <v>0</v>
      </c>
      <c r="S964" s="2" t="str">
        <f t="shared" ca="1" si="77"/>
        <v/>
      </c>
      <c r="T964" s="2" t="str">
        <f t="shared" ca="1" si="78"/>
        <v/>
      </c>
      <c r="V964" s="2" t="str">
        <f t="shared" si="79"/>
        <v/>
      </c>
    </row>
    <row r="965" spans="10:22" x14ac:dyDescent="0.35">
      <c r="J965" s="3">
        <f t="shared" si="75"/>
        <v>0</v>
      </c>
      <c r="L965" s="5">
        <f t="shared" si="76"/>
        <v>0</v>
      </c>
      <c r="S965" s="2" t="str">
        <f t="shared" ca="1" si="77"/>
        <v/>
      </c>
      <c r="T965" s="2" t="str">
        <f t="shared" ca="1" si="78"/>
        <v/>
      </c>
      <c r="V965" s="2" t="str">
        <f t="shared" si="79"/>
        <v/>
      </c>
    </row>
    <row r="966" spans="10:22" x14ac:dyDescent="0.35">
      <c r="J966" s="3">
        <f t="shared" si="75"/>
        <v>0</v>
      </c>
      <c r="L966" s="5">
        <f t="shared" si="76"/>
        <v>0</v>
      </c>
      <c r="S966" s="2" t="str">
        <f t="shared" ca="1" si="77"/>
        <v/>
      </c>
      <c r="T966" s="2" t="str">
        <f t="shared" ca="1" si="78"/>
        <v/>
      </c>
      <c r="V966" s="2" t="str">
        <f t="shared" si="79"/>
        <v/>
      </c>
    </row>
    <row r="967" spans="10:22" x14ac:dyDescent="0.35">
      <c r="J967" s="3">
        <f t="shared" si="75"/>
        <v>0</v>
      </c>
      <c r="L967" s="5">
        <f t="shared" si="76"/>
        <v>0</v>
      </c>
      <c r="S967" s="2" t="str">
        <f t="shared" ca="1" si="77"/>
        <v/>
      </c>
      <c r="T967" s="2" t="str">
        <f t="shared" ca="1" si="78"/>
        <v/>
      </c>
      <c r="V967" s="2" t="str">
        <f t="shared" si="79"/>
        <v/>
      </c>
    </row>
    <row r="968" spans="10:22" x14ac:dyDescent="0.35">
      <c r="J968" s="3">
        <f t="shared" si="75"/>
        <v>0</v>
      </c>
      <c r="L968" s="5">
        <f t="shared" si="76"/>
        <v>0</v>
      </c>
      <c r="S968" s="2" t="str">
        <f t="shared" ca="1" si="77"/>
        <v/>
      </c>
      <c r="T968" s="2" t="str">
        <f t="shared" ca="1" si="78"/>
        <v/>
      </c>
      <c r="V968" s="2" t="str">
        <f t="shared" si="79"/>
        <v/>
      </c>
    </row>
    <row r="969" spans="10:22" x14ac:dyDescent="0.35">
      <c r="J969" s="3">
        <f t="shared" si="75"/>
        <v>0</v>
      </c>
      <c r="L969" s="5">
        <f t="shared" si="76"/>
        <v>0</v>
      </c>
      <c r="S969" s="2" t="str">
        <f t="shared" ca="1" si="77"/>
        <v/>
      </c>
      <c r="T969" s="2" t="str">
        <f t="shared" ca="1" si="78"/>
        <v/>
      </c>
      <c r="V969" s="2" t="str">
        <f t="shared" si="79"/>
        <v/>
      </c>
    </row>
    <row r="970" spans="10:22" x14ac:dyDescent="0.35">
      <c r="J970" s="3">
        <f t="shared" si="75"/>
        <v>0</v>
      </c>
      <c r="L970" s="5">
        <f t="shared" si="76"/>
        <v>0</v>
      </c>
      <c r="S970" s="2" t="str">
        <f t="shared" ca="1" si="77"/>
        <v/>
      </c>
      <c r="T970" s="2" t="str">
        <f t="shared" ca="1" si="78"/>
        <v/>
      </c>
      <c r="V970" s="2" t="str">
        <f t="shared" si="79"/>
        <v/>
      </c>
    </row>
    <row r="971" spans="10:22" x14ac:dyDescent="0.35">
      <c r="J971" s="3">
        <f t="shared" si="75"/>
        <v>0</v>
      </c>
      <c r="L971" s="5">
        <f t="shared" si="76"/>
        <v>0</v>
      </c>
      <c r="S971" s="2" t="str">
        <f t="shared" ca="1" si="77"/>
        <v/>
      </c>
      <c r="T971" s="2" t="str">
        <f t="shared" ca="1" si="78"/>
        <v/>
      </c>
      <c r="V971" s="2" t="str">
        <f t="shared" si="79"/>
        <v/>
      </c>
    </row>
    <row r="972" spans="10:22" x14ac:dyDescent="0.35">
      <c r="J972" s="3">
        <f t="shared" si="75"/>
        <v>0</v>
      </c>
      <c r="L972" s="5">
        <f t="shared" si="76"/>
        <v>0</v>
      </c>
      <c r="S972" s="2" t="str">
        <f t="shared" ca="1" si="77"/>
        <v/>
      </c>
      <c r="T972" s="2" t="str">
        <f t="shared" ca="1" si="78"/>
        <v/>
      </c>
      <c r="V972" s="2" t="str">
        <f t="shared" si="79"/>
        <v/>
      </c>
    </row>
    <row r="973" spans="10:22" x14ac:dyDescent="0.35">
      <c r="J973" s="3">
        <f t="shared" si="75"/>
        <v>0</v>
      </c>
      <c r="L973" s="5">
        <f t="shared" si="76"/>
        <v>0</v>
      </c>
      <c r="S973" s="2" t="str">
        <f t="shared" ca="1" si="77"/>
        <v/>
      </c>
      <c r="T973" s="2" t="str">
        <f t="shared" ca="1" si="78"/>
        <v/>
      </c>
      <c r="V973" s="2" t="str">
        <f t="shared" si="79"/>
        <v/>
      </c>
    </row>
    <row r="974" spans="10:22" x14ac:dyDescent="0.35">
      <c r="J974" s="3">
        <f t="shared" si="75"/>
        <v>0</v>
      </c>
      <c r="L974" s="5">
        <f t="shared" si="76"/>
        <v>0</v>
      </c>
      <c r="S974" s="2" t="str">
        <f t="shared" ca="1" si="77"/>
        <v/>
      </c>
      <c r="T974" s="2" t="str">
        <f t="shared" ca="1" si="78"/>
        <v/>
      </c>
      <c r="V974" s="2" t="str">
        <f t="shared" si="79"/>
        <v/>
      </c>
    </row>
    <row r="975" spans="10:22" x14ac:dyDescent="0.35">
      <c r="J975" s="3">
        <f t="shared" si="75"/>
        <v>0</v>
      </c>
      <c r="L975" s="5">
        <f t="shared" si="76"/>
        <v>0</v>
      </c>
      <c r="S975" s="2" t="str">
        <f t="shared" ca="1" si="77"/>
        <v/>
      </c>
      <c r="T975" s="2" t="str">
        <f t="shared" ca="1" si="78"/>
        <v/>
      </c>
      <c r="V975" s="2" t="str">
        <f t="shared" si="79"/>
        <v/>
      </c>
    </row>
    <row r="976" spans="10:22" x14ac:dyDescent="0.35">
      <c r="J976" s="3">
        <f t="shared" si="75"/>
        <v>0</v>
      </c>
      <c r="L976" s="5">
        <f t="shared" si="76"/>
        <v>0</v>
      </c>
      <c r="S976" s="2" t="str">
        <f t="shared" ca="1" si="77"/>
        <v/>
      </c>
      <c r="T976" s="2" t="str">
        <f t="shared" ca="1" si="78"/>
        <v/>
      </c>
      <c r="V976" s="2" t="str">
        <f t="shared" si="79"/>
        <v/>
      </c>
    </row>
    <row r="977" spans="10:22" x14ac:dyDescent="0.35">
      <c r="J977" s="3">
        <f t="shared" si="75"/>
        <v>0</v>
      </c>
      <c r="L977" s="5">
        <f t="shared" si="76"/>
        <v>0</v>
      </c>
      <c r="S977" s="2" t="str">
        <f t="shared" ca="1" si="77"/>
        <v/>
      </c>
      <c r="T977" s="2" t="str">
        <f t="shared" ca="1" si="78"/>
        <v/>
      </c>
      <c r="V977" s="2" t="str">
        <f t="shared" si="79"/>
        <v/>
      </c>
    </row>
    <row r="978" spans="10:22" x14ac:dyDescent="0.35">
      <c r="J978" s="3">
        <f t="shared" si="75"/>
        <v>0</v>
      </c>
      <c r="L978" s="5">
        <f t="shared" si="76"/>
        <v>0</v>
      </c>
      <c r="S978" s="2" t="str">
        <f t="shared" ca="1" si="77"/>
        <v/>
      </c>
      <c r="T978" s="2" t="str">
        <f t="shared" ca="1" si="78"/>
        <v/>
      </c>
      <c r="V978" s="2" t="str">
        <f t="shared" si="79"/>
        <v/>
      </c>
    </row>
    <row r="979" spans="10:22" x14ac:dyDescent="0.35">
      <c r="J979" s="3">
        <f t="shared" si="75"/>
        <v>0</v>
      </c>
      <c r="L979" s="5">
        <f t="shared" si="76"/>
        <v>0</v>
      </c>
      <c r="S979" s="2" t="str">
        <f t="shared" ca="1" si="77"/>
        <v/>
      </c>
      <c r="T979" s="2" t="str">
        <f t="shared" ca="1" si="78"/>
        <v/>
      </c>
      <c r="V979" s="2" t="str">
        <f t="shared" si="79"/>
        <v/>
      </c>
    </row>
    <row r="980" spans="10:22" x14ac:dyDescent="0.35">
      <c r="J980" s="3">
        <f t="shared" si="75"/>
        <v>0</v>
      </c>
      <c r="L980" s="5">
        <f t="shared" si="76"/>
        <v>0</v>
      </c>
      <c r="S980" s="2" t="str">
        <f t="shared" ca="1" si="77"/>
        <v/>
      </c>
      <c r="T980" s="2" t="str">
        <f t="shared" ca="1" si="78"/>
        <v/>
      </c>
      <c r="V980" s="2" t="str">
        <f t="shared" si="79"/>
        <v/>
      </c>
    </row>
    <row r="981" spans="10:22" x14ac:dyDescent="0.35">
      <c r="J981" s="3">
        <f t="shared" si="75"/>
        <v>0</v>
      </c>
      <c r="L981" s="5">
        <f t="shared" si="76"/>
        <v>0</v>
      </c>
      <c r="S981" s="2" t="str">
        <f t="shared" ca="1" si="77"/>
        <v/>
      </c>
      <c r="T981" s="2" t="str">
        <f t="shared" ca="1" si="78"/>
        <v/>
      </c>
      <c r="V981" s="2" t="str">
        <f t="shared" si="79"/>
        <v/>
      </c>
    </row>
    <row r="982" spans="10:22" x14ac:dyDescent="0.35">
      <c r="J982" s="3">
        <f t="shared" si="75"/>
        <v>0</v>
      </c>
      <c r="L982" s="5">
        <f t="shared" si="76"/>
        <v>0</v>
      </c>
      <c r="S982" s="2" t="str">
        <f t="shared" ca="1" si="77"/>
        <v/>
      </c>
      <c r="T982" s="2" t="str">
        <f t="shared" ca="1" si="78"/>
        <v/>
      </c>
      <c r="V982" s="2" t="str">
        <f t="shared" si="79"/>
        <v/>
      </c>
    </row>
    <row r="983" spans="10:22" x14ac:dyDescent="0.35">
      <c r="J983" s="3">
        <f t="shared" si="75"/>
        <v>0</v>
      </c>
      <c r="L983" s="5">
        <f t="shared" si="76"/>
        <v>0</v>
      </c>
      <c r="S983" s="2" t="str">
        <f t="shared" ca="1" si="77"/>
        <v/>
      </c>
      <c r="T983" s="2" t="str">
        <f t="shared" ca="1" si="78"/>
        <v/>
      </c>
      <c r="V983" s="2" t="str">
        <f t="shared" si="79"/>
        <v/>
      </c>
    </row>
    <row r="984" spans="10:22" x14ac:dyDescent="0.35">
      <c r="J984" s="3">
        <f t="shared" si="75"/>
        <v>0</v>
      </c>
      <c r="L984" s="5">
        <f t="shared" si="76"/>
        <v>0</v>
      </c>
      <c r="S984" s="2" t="str">
        <f t="shared" ca="1" si="77"/>
        <v/>
      </c>
      <c r="T984" s="2" t="str">
        <f t="shared" ca="1" si="78"/>
        <v/>
      </c>
      <c r="V984" s="2" t="str">
        <f t="shared" si="79"/>
        <v/>
      </c>
    </row>
    <row r="985" spans="10:22" x14ac:dyDescent="0.35">
      <c r="J985" s="3">
        <f t="shared" si="75"/>
        <v>0</v>
      </c>
      <c r="L985" s="5">
        <f t="shared" si="76"/>
        <v>0</v>
      </c>
      <c r="S985" s="2" t="str">
        <f t="shared" ca="1" si="77"/>
        <v/>
      </c>
      <c r="T985" s="2" t="str">
        <f t="shared" ca="1" si="78"/>
        <v/>
      </c>
      <c r="V985" s="2" t="str">
        <f t="shared" si="79"/>
        <v/>
      </c>
    </row>
    <row r="986" spans="10:22" x14ac:dyDescent="0.35">
      <c r="J986" s="3">
        <f t="shared" si="75"/>
        <v>0</v>
      </c>
      <c r="L986" s="5">
        <f t="shared" si="76"/>
        <v>0</v>
      </c>
      <c r="S986" s="2" t="str">
        <f t="shared" ca="1" si="77"/>
        <v/>
      </c>
      <c r="T986" s="2" t="str">
        <f t="shared" ca="1" si="78"/>
        <v/>
      </c>
      <c r="V986" s="2" t="str">
        <f t="shared" si="79"/>
        <v/>
      </c>
    </row>
    <row r="987" spans="10:22" x14ac:dyDescent="0.35">
      <c r="J987" s="3">
        <f t="shared" si="75"/>
        <v>0</v>
      </c>
      <c r="L987" s="5">
        <f t="shared" si="76"/>
        <v>0</v>
      </c>
      <c r="S987" s="2" t="str">
        <f t="shared" ca="1" si="77"/>
        <v/>
      </c>
      <c r="T987" s="2" t="str">
        <f t="shared" ca="1" si="78"/>
        <v/>
      </c>
      <c r="V987" s="2" t="str">
        <f t="shared" si="79"/>
        <v/>
      </c>
    </row>
    <row r="988" spans="10:22" x14ac:dyDescent="0.35">
      <c r="J988" s="3">
        <f t="shared" si="75"/>
        <v>0</v>
      </c>
      <c r="L988" s="5">
        <f t="shared" si="76"/>
        <v>0</v>
      </c>
      <c r="S988" s="2" t="str">
        <f t="shared" ca="1" si="77"/>
        <v/>
      </c>
      <c r="T988" s="2" t="str">
        <f t="shared" ca="1" si="78"/>
        <v/>
      </c>
      <c r="V988" s="2" t="str">
        <f t="shared" si="79"/>
        <v/>
      </c>
    </row>
    <row r="989" spans="10:22" x14ac:dyDescent="0.35">
      <c r="J989" s="3">
        <f t="shared" si="75"/>
        <v>0</v>
      </c>
      <c r="L989" s="5">
        <f t="shared" si="76"/>
        <v>0</v>
      </c>
      <c r="S989" s="2" t="str">
        <f t="shared" ca="1" si="77"/>
        <v/>
      </c>
      <c r="T989" s="2" t="str">
        <f t="shared" ca="1" si="78"/>
        <v/>
      </c>
      <c r="V989" s="2" t="str">
        <f t="shared" si="79"/>
        <v/>
      </c>
    </row>
    <row r="990" spans="10:22" x14ac:dyDescent="0.35">
      <c r="J990" s="3">
        <f t="shared" si="75"/>
        <v>0</v>
      </c>
      <c r="L990" s="5">
        <f t="shared" si="76"/>
        <v>0</v>
      </c>
      <c r="S990" s="2" t="str">
        <f t="shared" ca="1" si="77"/>
        <v/>
      </c>
      <c r="T990" s="2" t="str">
        <f t="shared" ca="1" si="78"/>
        <v/>
      </c>
      <c r="V990" s="2" t="str">
        <f t="shared" si="79"/>
        <v/>
      </c>
    </row>
    <row r="991" spans="10:22" x14ac:dyDescent="0.35">
      <c r="J991" s="3">
        <f t="shared" si="75"/>
        <v>0</v>
      </c>
      <c r="L991" s="5">
        <f t="shared" si="76"/>
        <v>0</v>
      </c>
      <c r="S991" s="2" t="str">
        <f t="shared" ca="1" si="77"/>
        <v/>
      </c>
      <c r="T991" s="2" t="str">
        <f t="shared" ca="1" si="78"/>
        <v/>
      </c>
      <c r="V991" s="2" t="str">
        <f t="shared" si="79"/>
        <v/>
      </c>
    </row>
    <row r="992" spans="10:22" x14ac:dyDescent="0.35">
      <c r="J992" s="3">
        <f t="shared" si="75"/>
        <v>0</v>
      </c>
      <c r="L992" s="5">
        <f t="shared" si="76"/>
        <v>0</v>
      </c>
      <c r="S992" s="2" t="str">
        <f t="shared" ca="1" si="77"/>
        <v/>
      </c>
      <c r="T992" s="2" t="str">
        <f t="shared" ca="1" si="78"/>
        <v/>
      </c>
      <c r="V992" s="2" t="str">
        <f t="shared" si="79"/>
        <v/>
      </c>
    </row>
    <row r="993" spans="10:22" x14ac:dyDescent="0.35">
      <c r="J993" s="3">
        <f t="shared" si="75"/>
        <v>0</v>
      </c>
      <c r="L993" s="5">
        <f t="shared" si="76"/>
        <v>0</v>
      </c>
      <c r="S993" s="2" t="str">
        <f t="shared" ca="1" si="77"/>
        <v/>
      </c>
      <c r="T993" s="2" t="str">
        <f t="shared" ca="1" si="78"/>
        <v/>
      </c>
      <c r="V993" s="2" t="str">
        <f t="shared" si="79"/>
        <v/>
      </c>
    </row>
    <row r="994" spans="10:22" x14ac:dyDescent="0.35">
      <c r="J994" s="3">
        <f t="shared" si="75"/>
        <v>0</v>
      </c>
      <c r="L994" s="5">
        <f t="shared" si="76"/>
        <v>0</v>
      </c>
      <c r="S994" s="2" t="str">
        <f t="shared" ca="1" si="77"/>
        <v/>
      </c>
      <c r="T994" s="2" t="str">
        <f t="shared" ca="1" si="78"/>
        <v/>
      </c>
      <c r="V994" s="2" t="str">
        <f t="shared" si="79"/>
        <v/>
      </c>
    </row>
    <row r="995" spans="10:22" x14ac:dyDescent="0.35">
      <c r="J995" s="3">
        <f t="shared" si="75"/>
        <v>0</v>
      </c>
      <c r="L995" s="5">
        <f t="shared" si="76"/>
        <v>0</v>
      </c>
      <c r="S995" s="2" t="str">
        <f t="shared" ca="1" si="77"/>
        <v/>
      </c>
      <c r="T995" s="2" t="str">
        <f t="shared" ca="1" si="78"/>
        <v/>
      </c>
      <c r="V995" s="2" t="str">
        <f t="shared" si="79"/>
        <v/>
      </c>
    </row>
    <row r="996" spans="10:22" x14ac:dyDescent="0.35">
      <c r="J996" s="3">
        <f t="shared" si="75"/>
        <v>0</v>
      </c>
      <c r="L996" s="5">
        <f t="shared" si="76"/>
        <v>0</v>
      </c>
      <c r="S996" s="2" t="str">
        <f t="shared" ca="1" si="77"/>
        <v/>
      </c>
      <c r="T996" s="2" t="str">
        <f t="shared" ca="1" si="78"/>
        <v/>
      </c>
      <c r="V996" s="2" t="str">
        <f t="shared" si="79"/>
        <v/>
      </c>
    </row>
    <row r="997" spans="10:22" x14ac:dyDescent="0.35">
      <c r="J997" s="3">
        <f t="shared" si="75"/>
        <v>0</v>
      </c>
      <c r="L997" s="5">
        <f t="shared" si="76"/>
        <v>0</v>
      </c>
      <c r="S997" s="2" t="str">
        <f t="shared" ca="1" si="77"/>
        <v/>
      </c>
      <c r="T997" s="2" t="str">
        <f t="shared" ca="1" si="78"/>
        <v/>
      </c>
      <c r="V997" s="2" t="str">
        <f t="shared" si="79"/>
        <v/>
      </c>
    </row>
    <row r="998" spans="10:22" x14ac:dyDescent="0.35">
      <c r="J998" s="3">
        <f t="shared" si="75"/>
        <v>0</v>
      </c>
      <c r="L998" s="5">
        <f t="shared" si="76"/>
        <v>0</v>
      </c>
      <c r="S998" s="2" t="str">
        <f t="shared" ca="1" si="77"/>
        <v/>
      </c>
      <c r="T998" s="2" t="str">
        <f t="shared" ca="1" si="78"/>
        <v/>
      </c>
      <c r="V998" s="2" t="str">
        <f t="shared" si="79"/>
        <v/>
      </c>
    </row>
    <row r="999" spans="10:22" x14ac:dyDescent="0.35">
      <c r="J999" s="3">
        <f t="shared" si="75"/>
        <v>0</v>
      </c>
      <c r="L999" s="5">
        <f t="shared" si="76"/>
        <v>0</v>
      </c>
      <c r="S999" s="2" t="str">
        <f t="shared" ca="1" si="77"/>
        <v/>
      </c>
      <c r="T999" s="2" t="str">
        <f t="shared" ca="1" si="78"/>
        <v/>
      </c>
      <c r="V999" s="2" t="str">
        <f t="shared" si="79"/>
        <v/>
      </c>
    </row>
    <row r="1000" spans="10:22" x14ac:dyDescent="0.35">
      <c r="J1000" s="3">
        <f t="shared" si="75"/>
        <v>0</v>
      </c>
      <c r="L1000" s="5">
        <f t="shared" si="76"/>
        <v>0</v>
      </c>
      <c r="S1000" s="2" t="str">
        <f t="shared" ca="1" si="77"/>
        <v/>
      </c>
      <c r="T1000" s="2" t="str">
        <f t="shared" ca="1" si="78"/>
        <v/>
      </c>
      <c r="V1000" s="2" t="str">
        <f t="shared" si="79"/>
        <v/>
      </c>
    </row>
    <row r="1001" spans="10:22" x14ac:dyDescent="0.35">
      <c r="J1001" s="3">
        <f t="shared" si="75"/>
        <v>0</v>
      </c>
      <c r="L1001" s="5">
        <f t="shared" si="76"/>
        <v>0</v>
      </c>
      <c r="S1001" s="2" t="str">
        <f t="shared" ca="1" si="77"/>
        <v/>
      </c>
      <c r="T1001" s="2" t="str">
        <f t="shared" ca="1" si="78"/>
        <v/>
      </c>
      <c r="V1001" s="2" t="str">
        <f t="shared" si="79"/>
        <v/>
      </c>
    </row>
  </sheetData>
  <autoFilter ref="A1:V1001" xr:uid="{00000000-0009-0000-0000-000001000000}"/>
  <conditionalFormatting sqref="T2:T1001">
    <cfRule type="containsText" dxfId="0" priority="1" operator="containsText" text="EN RETARD">
      <formula>NOT(ISERROR(SEARCH("EN RETARD",T2)))</formula>
    </cfRule>
  </conditionalFormatting>
  <dataValidations count="5">
    <dataValidation type="list" allowBlank="1" showInputMessage="1" showErrorMessage="1" sqref="G2:G1001" xr:uid="{00000000-0002-0000-0100-000000000000}">
      <formula1>Liste_Sources</formula1>
    </dataValidation>
    <dataValidation type="list" allowBlank="1" showInputMessage="1" showErrorMessage="1" sqref="H2:H1001" xr:uid="{00000000-0002-0000-0100-000001000000}">
      <formula1>Liste_Secteurs</formula1>
    </dataValidation>
    <dataValidation type="list" allowBlank="1" showInputMessage="1" showErrorMessage="1" sqref="I2:I1001" xr:uid="{00000000-0002-0000-0100-000002000000}">
      <formula1>Liste_Etapes</formula1>
    </dataValidation>
    <dataValidation type="list" allowBlank="1" showInputMessage="1" showErrorMessage="1" sqref="R2:R1001" xr:uid="{00000000-0002-0000-0100-000003000000}">
      <formula1>Liste_Pertes</formula1>
    </dataValidation>
    <dataValidation type="list" allowBlank="1" showInputMessage="1" showErrorMessage="1" sqref="Q2:Q1001" xr:uid="{00000000-0002-0000-0100-000004000000}">
      <formula1>"Ouverte,Gagnée,Perdue"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topLeftCell="A11" workbookViewId="0"/>
  </sheetViews>
  <sheetFormatPr baseColWidth="10" defaultColWidth="8.7265625" defaultRowHeight="14.5" x14ac:dyDescent="0.35"/>
  <cols>
    <col min="1" max="1" width="25.6328125" bestFit="1" customWidth="1"/>
    <col min="4" max="4" width="17.6328125" bestFit="1" customWidth="1"/>
    <col min="6" max="6" width="10.453125" bestFit="1" customWidth="1"/>
  </cols>
  <sheetData>
    <row r="1" spans="1:7" x14ac:dyDescent="0.35">
      <c r="A1" s="1" t="s">
        <v>38</v>
      </c>
      <c r="B1" s="1" t="s">
        <v>59</v>
      </c>
      <c r="C1" s="1" t="s">
        <v>60</v>
      </c>
      <c r="D1" s="1" t="s">
        <v>41</v>
      </c>
      <c r="F1" s="1" t="s">
        <v>61</v>
      </c>
      <c r="G1" s="1" t="s">
        <v>62</v>
      </c>
    </row>
    <row r="2" spans="1:7" x14ac:dyDescent="0.35">
      <c r="A2" s="2" t="s">
        <v>2</v>
      </c>
      <c r="B2" s="2">
        <v>1</v>
      </c>
      <c r="C2" s="2">
        <f>COUNTIF(Opportunités!$I:$I, A2)</f>
        <v>0</v>
      </c>
      <c r="D2" s="5">
        <f>SUMIF(Opportunités!$I:$I, A2, Opportunités!$L:$L)</f>
        <v>0</v>
      </c>
      <c r="F2" s="4">
        <f ca="1">EOMONTH(TODAY(), 0)</f>
        <v>45991</v>
      </c>
      <c r="G2" s="5">
        <f ca="1">SUMIFS(Opportunités!$L:$L, Opportunités!$M:$M, "&gt;="&amp;EOMONTH(TODAY(), -1)+1, Opportunités!$M:$M, "&lt;="&amp;EOMONTH(TODAY(), 0), Opportunités!$Q:$Q, "&lt;&gt;Perdue")</f>
        <v>0</v>
      </c>
    </row>
    <row r="3" spans="1:7" x14ac:dyDescent="0.35">
      <c r="A3" s="2" t="s">
        <v>3</v>
      </c>
      <c r="B3" s="2">
        <v>2</v>
      </c>
      <c r="C3" s="2">
        <f>COUNTIF(Opportunités!$I:$I, A3)</f>
        <v>1</v>
      </c>
      <c r="D3" s="5">
        <f>SUMIF(Opportunités!$I:$I, A3, Opportunités!$L:$L)</f>
        <v>3000</v>
      </c>
      <c r="F3" s="4">
        <f ca="1">EOMONTH(TODAY(), 1)</f>
        <v>46022</v>
      </c>
      <c r="G3" s="5">
        <f ca="1">SUMIFS(Opportunités!$L:$L, Opportunités!$M:$M, "&gt;="&amp;EOMONTH(TODAY(), 0)+1, Opportunités!$M:$M, "&lt;="&amp;EOMONTH(TODAY(), 1), Opportunités!$Q:$Q, "&lt;&gt;Perdue")</f>
        <v>3000</v>
      </c>
    </row>
    <row r="4" spans="1:7" x14ac:dyDescent="0.35">
      <c r="A4" s="2" t="s">
        <v>4</v>
      </c>
      <c r="B4" s="2">
        <v>3</v>
      </c>
      <c r="C4" s="2">
        <f>COUNTIF(Opportunités!$I:$I, A4)</f>
        <v>0</v>
      </c>
      <c r="D4" s="5">
        <f>SUMIF(Opportunités!$I:$I, A4, Opportunités!$L:$L)</f>
        <v>0</v>
      </c>
      <c r="F4" s="4">
        <f ca="1">EOMONTH(TODAY(), 2)</f>
        <v>46053</v>
      </c>
      <c r="G4" s="5">
        <f ca="1">SUMIFS(Opportunités!$L:$L, Opportunités!$M:$M, "&gt;="&amp;EOMONTH(TODAY(), 1)+1, Opportunités!$M:$M, "&lt;="&amp;EOMONTH(TODAY(), 2), Opportunités!$Q:$Q, "&lt;&gt;Perdue")</f>
        <v>0</v>
      </c>
    </row>
    <row r="5" spans="1:7" x14ac:dyDescent="0.35">
      <c r="A5" s="2" t="s">
        <v>5</v>
      </c>
      <c r="B5" s="2">
        <v>4</v>
      </c>
      <c r="C5" s="2">
        <f>COUNTIF(Opportunités!$I:$I, A5)</f>
        <v>0</v>
      </c>
      <c r="D5" s="5">
        <f>SUMIF(Opportunités!$I:$I, A5, Opportunités!$L:$L)</f>
        <v>0</v>
      </c>
      <c r="F5" s="4">
        <f ca="1">EOMONTH(TODAY(), 3)</f>
        <v>46081</v>
      </c>
      <c r="G5" s="5">
        <f ca="1">SUMIFS(Opportunités!$L:$L, Opportunités!$M:$M, "&gt;="&amp;EOMONTH(TODAY(), 2)+1, Opportunités!$M:$M, "&lt;="&amp;EOMONTH(TODAY(), 3), Opportunités!$Q:$Q, "&lt;&gt;Perdue")</f>
        <v>0</v>
      </c>
    </row>
    <row r="6" spans="1:7" x14ac:dyDescent="0.35">
      <c r="A6" s="2" t="s">
        <v>6</v>
      </c>
      <c r="B6" s="2">
        <v>5</v>
      </c>
      <c r="C6" s="2">
        <f>COUNTIF(Opportunités!$I:$I, A6)</f>
        <v>0</v>
      </c>
      <c r="D6" s="5">
        <f>SUMIF(Opportunités!$I:$I, A6, Opportunités!$L:$L)</f>
        <v>0</v>
      </c>
      <c r="F6" s="4">
        <f ca="1">EOMONTH(TODAY(), 4)</f>
        <v>46112</v>
      </c>
      <c r="G6" s="5">
        <f ca="1">SUMIFS(Opportunités!$L:$L, Opportunités!$M:$M, "&gt;="&amp;EOMONTH(TODAY(), 3)+1, Opportunités!$M:$M, "&lt;="&amp;EOMONTH(TODAY(), 4), Opportunités!$Q:$Q, "&lt;&gt;Perdue")</f>
        <v>0</v>
      </c>
    </row>
    <row r="7" spans="1:7" x14ac:dyDescent="0.35">
      <c r="A7" s="2" t="s">
        <v>7</v>
      </c>
      <c r="B7" s="2">
        <v>6</v>
      </c>
      <c r="C7" s="2">
        <f>COUNTIF(Opportunités!$I:$I, A7)</f>
        <v>0</v>
      </c>
      <c r="D7" s="5">
        <f>SUMIF(Opportunités!$I:$I, A7, Opportunités!$L:$L)</f>
        <v>0</v>
      </c>
      <c r="F7" s="4">
        <f ca="1">EOMONTH(TODAY(), 5)</f>
        <v>46142</v>
      </c>
      <c r="G7" s="5">
        <f ca="1">SUMIFS(Opportunités!$L:$L, Opportunités!$M:$M, "&gt;="&amp;EOMONTH(TODAY(), 4)+1, Opportunités!$M:$M, "&lt;="&amp;EOMONTH(TODAY(), 5), Opportunités!$Q:$Q, "&lt;&gt;Perdue")</f>
        <v>0</v>
      </c>
    </row>
    <row r="8" spans="1:7" x14ac:dyDescent="0.35">
      <c r="A8" s="2" t="s">
        <v>8</v>
      </c>
      <c r="B8" s="2">
        <v>7</v>
      </c>
      <c r="C8" s="2">
        <f>COUNTIF(Opportunités!$I:$I, A8)</f>
        <v>0</v>
      </c>
      <c r="D8" s="5">
        <f>SUMIF(Opportunités!$I:$I, A8, Opportunités!$L:$L)</f>
        <v>0</v>
      </c>
      <c r="F8" s="4">
        <f ca="1">EOMONTH(TODAY(), 6)</f>
        <v>46173</v>
      </c>
      <c r="G8" s="5">
        <f ca="1">SUMIFS(Opportunités!$L:$L, Opportunités!$M:$M, "&gt;="&amp;EOMONTH(TODAY(), 5)+1, Opportunités!$M:$M, "&lt;="&amp;EOMONTH(TODAY(), 6), Opportunités!$Q:$Q, "&lt;&gt;Perdue")</f>
        <v>0</v>
      </c>
    </row>
    <row r="9" spans="1:7" x14ac:dyDescent="0.35">
      <c r="F9" s="4">
        <f ca="1">EOMONTH(TODAY(), 7)</f>
        <v>46203</v>
      </c>
      <c r="G9" s="5">
        <f ca="1">SUMIFS(Opportunités!$L:$L, Opportunités!$M:$M, "&gt;="&amp;EOMONTH(TODAY(), 6)+1, Opportunités!$M:$M, "&lt;="&amp;EOMONTH(TODAY(), 7), Opportunités!$Q:$Q, "&lt;&gt;Perdue")</f>
        <v>0</v>
      </c>
    </row>
    <row r="10" spans="1:7" x14ac:dyDescent="0.35">
      <c r="F10" s="4">
        <f ca="1">EOMONTH(TODAY(), 8)</f>
        <v>46234</v>
      </c>
      <c r="G10" s="5">
        <f ca="1">SUMIFS(Opportunités!$L:$L, Opportunités!$M:$M, "&gt;="&amp;EOMONTH(TODAY(), 7)+1, Opportunités!$M:$M, "&lt;="&amp;EOMONTH(TODAY(), 8), Opportunités!$Q:$Q, "&lt;&gt;Perdue")</f>
        <v>0</v>
      </c>
    </row>
    <row r="11" spans="1:7" x14ac:dyDescent="0.35">
      <c r="F11" s="4">
        <f ca="1">EOMONTH(TODAY(), 9)</f>
        <v>46265</v>
      </c>
      <c r="G11" s="5">
        <f ca="1">SUMIFS(Opportunités!$L:$L, Opportunités!$M:$M, "&gt;="&amp;EOMONTH(TODAY(), 8)+1, Opportunités!$M:$M, "&lt;="&amp;EOMONTH(TODAY(), 9), Opportunités!$Q:$Q, "&lt;&gt;Perdue")</f>
        <v>0</v>
      </c>
    </row>
    <row r="12" spans="1:7" x14ac:dyDescent="0.35">
      <c r="F12" s="4">
        <f ca="1">EOMONTH(TODAY(), 10)</f>
        <v>46295</v>
      </c>
      <c r="G12" s="5">
        <f ca="1">SUMIFS(Opportunités!$L:$L, Opportunités!$M:$M, "&gt;="&amp;EOMONTH(TODAY(), 9)+1, Opportunités!$M:$M, "&lt;="&amp;EOMONTH(TODAY(), 10), Opportunités!$Q:$Q, "&lt;&gt;Perdue")</f>
        <v>0</v>
      </c>
    </row>
    <row r="13" spans="1:7" x14ac:dyDescent="0.35">
      <c r="F13" s="4">
        <f ca="1">EOMONTH(TODAY(), 11)</f>
        <v>46326</v>
      </c>
      <c r="G13" s="5">
        <f ca="1">SUMIFS(Opportunités!$L:$L, Opportunités!$M:$M, "&gt;="&amp;EOMONTH(TODAY(), 10)+1, Opportunités!$M:$M, "&lt;="&amp;EOMONTH(TODAY(), 11), Opportunités!$Q:$Q, "&lt;&gt;Perdue")</f>
        <v>0</v>
      </c>
    </row>
    <row r="16" spans="1:7" ht="15.5" x14ac:dyDescent="0.35">
      <c r="A16" s="6" t="s">
        <v>63</v>
      </c>
    </row>
    <row r="17" spans="1:2" x14ac:dyDescent="0.35">
      <c r="A17" s="2" t="s">
        <v>64</v>
      </c>
      <c r="B17" s="5">
        <f>SUMIFS(Opportunités!$L:$L, Opportunités!$Q:$Q, "Ouverte")</f>
        <v>3000</v>
      </c>
    </row>
    <row r="18" spans="1:2" x14ac:dyDescent="0.35">
      <c r="A18" s="2" t="s">
        <v>65</v>
      </c>
      <c r="B18" s="2">
        <f>COUNTIF(Opportunités!$Q:$Q, "Ouverte")</f>
        <v>1</v>
      </c>
    </row>
    <row r="19" spans="1:2" x14ac:dyDescent="0.35">
      <c r="A19" s="2" t="s">
        <v>66</v>
      </c>
      <c r="B19" s="2">
        <f ca="1">COUNTIF(Opportunités!$T:$T, "EN RETARD")</f>
        <v>1</v>
      </c>
    </row>
    <row r="20" spans="1:2" x14ac:dyDescent="0.35">
      <c r="A20" s="2" t="s">
        <v>67</v>
      </c>
      <c r="B20" s="2" t="str">
        <f>IFERROR(AVERAGEIF(Opportunités!$Q:$Q, "Gagnée", Opportunités!$V:$V), "")</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3"/>
  <sheetViews>
    <sheetView topLeftCell="A19" workbookViewId="0">
      <selection activeCell="I4" sqref="I4"/>
    </sheetView>
  </sheetViews>
  <sheetFormatPr baseColWidth="10" defaultColWidth="8.7265625" defaultRowHeight="14.5" x14ac:dyDescent="0.35"/>
  <sheetData>
    <row r="1" spans="1:2" ht="23.5" x14ac:dyDescent="0.55000000000000004">
      <c r="A1" s="7" t="s">
        <v>68</v>
      </c>
    </row>
    <row r="3" spans="1:2" ht="21" x14ac:dyDescent="0.5">
      <c r="A3" s="6" t="s">
        <v>64</v>
      </c>
      <c r="B3" s="8">
        <f>Calculs!B17</f>
        <v>3000</v>
      </c>
    </row>
    <row r="4" spans="1:2" ht="21" x14ac:dyDescent="0.5">
      <c r="A4" s="6" t="s">
        <v>65</v>
      </c>
      <c r="B4" s="8">
        <f>Calculs!B18</f>
        <v>1</v>
      </c>
    </row>
    <row r="5" spans="1:2" ht="21" x14ac:dyDescent="0.5">
      <c r="A5" s="6" t="s">
        <v>69</v>
      </c>
      <c r="B5" s="8">
        <f ca="1">Calculs!B19</f>
        <v>1</v>
      </c>
    </row>
    <row r="23" spans="1:1" x14ac:dyDescent="0.35">
      <c r="A23" s="9" t="s">
        <v>70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3"/>
  <sheetViews>
    <sheetView topLeftCell="A2" workbookViewId="0">
      <selection activeCell="E14" sqref="E14"/>
    </sheetView>
  </sheetViews>
  <sheetFormatPr baseColWidth="10" defaultColWidth="8.7265625" defaultRowHeight="14.5" x14ac:dyDescent="0.35"/>
  <cols>
    <col min="1" max="1" width="14.7265625" customWidth="1"/>
    <col min="2" max="2" width="20.7265625" style="5" customWidth="1"/>
  </cols>
  <sheetData>
    <row r="1" spans="1:2" x14ac:dyDescent="0.35">
      <c r="A1" s="1" t="s">
        <v>61</v>
      </c>
      <c r="B1" s="1" t="s">
        <v>62</v>
      </c>
    </row>
    <row r="2" spans="1:2" x14ac:dyDescent="0.35">
      <c r="A2" s="4">
        <f ca="1">Calculs!F2</f>
        <v>45991</v>
      </c>
      <c r="B2" s="5">
        <f ca="1">Calculs!G2</f>
        <v>0</v>
      </c>
    </row>
    <row r="3" spans="1:2" x14ac:dyDescent="0.35">
      <c r="A3" s="4">
        <f ca="1">Calculs!F3</f>
        <v>46022</v>
      </c>
      <c r="B3" s="5">
        <f ca="1">Calculs!G3</f>
        <v>3000</v>
      </c>
    </row>
    <row r="4" spans="1:2" x14ac:dyDescent="0.35">
      <c r="A4" s="4">
        <f ca="1">Calculs!F4</f>
        <v>46053</v>
      </c>
      <c r="B4" s="5">
        <f ca="1">Calculs!G4</f>
        <v>0</v>
      </c>
    </row>
    <row r="5" spans="1:2" x14ac:dyDescent="0.35">
      <c r="A5" s="4">
        <f ca="1">Calculs!F5</f>
        <v>46081</v>
      </c>
      <c r="B5" s="5">
        <f ca="1">Calculs!G5</f>
        <v>0</v>
      </c>
    </row>
    <row r="6" spans="1:2" x14ac:dyDescent="0.35">
      <c r="A6" s="4">
        <f ca="1">Calculs!F6</f>
        <v>46112</v>
      </c>
      <c r="B6" s="5">
        <f ca="1">Calculs!G6</f>
        <v>0</v>
      </c>
    </row>
    <row r="7" spans="1:2" x14ac:dyDescent="0.35">
      <c r="A7" s="4">
        <f ca="1">Calculs!F7</f>
        <v>46142</v>
      </c>
      <c r="B7" s="5">
        <f ca="1">Calculs!G7</f>
        <v>0</v>
      </c>
    </row>
    <row r="8" spans="1:2" x14ac:dyDescent="0.35">
      <c r="A8" s="4">
        <f ca="1">Calculs!F8</f>
        <v>46173</v>
      </c>
      <c r="B8" s="5">
        <f ca="1">Calculs!G8</f>
        <v>0</v>
      </c>
    </row>
    <row r="9" spans="1:2" x14ac:dyDescent="0.35">
      <c r="A9" s="4">
        <f ca="1">Calculs!F9</f>
        <v>46203</v>
      </c>
      <c r="B9" s="5">
        <f ca="1">Calculs!G9</f>
        <v>0</v>
      </c>
    </row>
    <row r="10" spans="1:2" x14ac:dyDescent="0.35">
      <c r="A10" s="4">
        <f ca="1">Calculs!F10</f>
        <v>46234</v>
      </c>
      <c r="B10" s="5">
        <f ca="1">Calculs!G10</f>
        <v>0</v>
      </c>
    </row>
    <row r="11" spans="1:2" x14ac:dyDescent="0.35">
      <c r="A11" s="4">
        <f ca="1">Calculs!F11</f>
        <v>46265</v>
      </c>
      <c r="B11" s="5">
        <f ca="1">Calculs!G11</f>
        <v>0</v>
      </c>
    </row>
    <row r="12" spans="1:2" x14ac:dyDescent="0.35">
      <c r="A12" s="4">
        <f ca="1">Calculs!F12</f>
        <v>46295</v>
      </c>
      <c r="B12" s="5">
        <f ca="1">Calculs!G12</f>
        <v>0</v>
      </c>
    </row>
    <row r="13" spans="1:2" x14ac:dyDescent="0.35">
      <c r="A13" s="4">
        <f ca="1">Calculs!F13</f>
        <v>46326</v>
      </c>
      <c r="B13" s="5">
        <f ca="1">Calculs!G13</f>
        <v>0</v>
      </c>
    </row>
  </sheetData>
  <autoFilter ref="A1:B13"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
  <sheetViews>
    <sheetView workbookViewId="0"/>
  </sheetViews>
  <sheetFormatPr baseColWidth="10" defaultColWidth="8.7265625" defaultRowHeight="14.5" x14ac:dyDescent="0.35"/>
  <cols>
    <col min="1" max="7" width="18.7265625" customWidth="1"/>
  </cols>
  <sheetData>
    <row r="1" spans="1:7" ht="18.5" x14ac:dyDescent="0.45">
      <c r="A1" s="10" t="s">
        <v>71</v>
      </c>
    </row>
    <row r="2" spans="1:7" x14ac:dyDescent="0.35">
      <c r="A2" s="11" t="s">
        <v>74</v>
      </c>
    </row>
    <row r="3" spans="1:7" x14ac:dyDescent="0.35">
      <c r="A3" s="1" t="s">
        <v>32</v>
      </c>
      <c r="B3" s="1" t="s">
        <v>40</v>
      </c>
      <c r="C3" s="1" t="s">
        <v>31</v>
      </c>
      <c r="D3" s="1" t="s">
        <v>72</v>
      </c>
      <c r="E3" s="1" t="s">
        <v>73</v>
      </c>
      <c r="F3" s="1" t="s">
        <v>45</v>
      </c>
      <c r="G3" s="1" t="s">
        <v>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
  <sheetViews>
    <sheetView workbookViewId="0"/>
  </sheetViews>
  <sheetFormatPr baseColWidth="10" defaultColWidth="8.7265625" defaultRowHeight="14.5" x14ac:dyDescent="0.35"/>
  <cols>
    <col min="1" max="7" width="22.7265625" customWidth="1"/>
  </cols>
  <sheetData>
    <row r="1" spans="1:7" ht="18.5" x14ac:dyDescent="0.45">
      <c r="A1" s="10" t="s">
        <v>75</v>
      </c>
    </row>
    <row r="2" spans="1:7" x14ac:dyDescent="0.35">
      <c r="A2" s="11" t="s">
        <v>76</v>
      </c>
    </row>
    <row r="3" spans="1:7" x14ac:dyDescent="0.35">
      <c r="A3" s="1" t="s">
        <v>32</v>
      </c>
      <c r="B3" s="1" t="s">
        <v>33</v>
      </c>
      <c r="C3" s="1" t="s">
        <v>38</v>
      </c>
      <c r="D3" s="1" t="s">
        <v>43</v>
      </c>
      <c r="E3" s="1" t="s">
        <v>44</v>
      </c>
      <c r="F3" s="1" t="s">
        <v>45</v>
      </c>
      <c r="G3" s="1"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5</vt:i4>
      </vt:variant>
    </vt:vector>
  </HeadingPairs>
  <TitlesOfParts>
    <vt:vector size="13" baseType="lpstr">
      <vt:lpstr>Guide d'utilisation</vt:lpstr>
      <vt:lpstr>Paramètres</vt:lpstr>
      <vt:lpstr>Opportunités</vt:lpstr>
      <vt:lpstr>Calculs</vt:lpstr>
      <vt:lpstr>Tableau de bord</vt:lpstr>
      <vt:lpstr>Prévisions</vt:lpstr>
      <vt:lpstr>Rapports</vt:lpstr>
      <vt:lpstr>Actions</vt:lpstr>
      <vt:lpstr>Liste_Etapes</vt:lpstr>
      <vt:lpstr>Liste_Pertes</vt:lpstr>
      <vt:lpstr>Liste_Secteurs</vt:lpstr>
      <vt:lpstr>Liste_Sources</vt:lpstr>
      <vt:lpstr>Table_Prob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Ahmed ISMAILI ALAOUI</cp:lastModifiedBy>
  <dcterms:created xsi:type="dcterms:W3CDTF">2025-11-07T15:45:35Z</dcterms:created>
  <dcterms:modified xsi:type="dcterms:W3CDTF">2025-11-07T15:57:44Z</dcterms:modified>
</cp:coreProperties>
</file>